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66925"/>
  <mc:AlternateContent xmlns:mc="http://schemas.openxmlformats.org/markup-compatibility/2006">
    <mc:Choice Requires="x15">
      <x15ac:absPath xmlns:x15ac="http://schemas.microsoft.com/office/spreadsheetml/2010/11/ac" url="C:\Users\C13584B\source\DevPortalExternal\cert_docker_test\NewCode\external-dev-portal-jt\static\mdx_attachments\workorder\"/>
    </mc:Choice>
  </mc:AlternateContent>
  <xr:revisionPtr revIDLastSave="0" documentId="13_ncr:1_{0FF66975-A7CD-42B9-90F9-129EBEC1E83C}" xr6:coauthVersionLast="47" xr6:coauthVersionMax="47" xr10:uidLastSave="{00000000-0000-0000-0000-000000000000}"/>
  <bookViews>
    <workbookView xWindow="-110" yWindow="-110" windowWidth="19420" windowHeight="10300" tabRatio="758" xr2:uid="{00000000-000D-0000-FFFF-FFFF00000000}"/>
  </bookViews>
  <sheets>
    <sheet name="Work Order Attributes List" sheetId="1" r:id="rId1"/>
    <sheet name="WO-Tree" sheetId="4" r:id="rId2"/>
    <sheet name="WO-RepairOrderHeader Tree" sheetId="2" r:id="rId3"/>
    <sheet name="WO-JobSegment Tree" sheetId="3" r:id="rId4"/>
  </sheets>
  <definedNames>
    <definedName name="_xlnm._FilterDatabase" localSheetId="0" hidden="1">'Work Order Attributes List'!$C$23:$H$228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C14" i="1"/>
  <c r="C16" i="1"/>
  <c r="C13" i="1"/>
  <c r="H67" i="1"/>
  <c r="H62" i="1"/>
  <c r="H60" i="1"/>
  <c r="E115" i="1" l="1"/>
  <c r="E29" i="1"/>
  <c r="E24" i="1"/>
</calcChain>
</file>

<file path=xl/sharedStrings.xml><?xml version="1.0" encoding="utf-8"?>
<sst xmlns="http://schemas.openxmlformats.org/spreadsheetml/2006/main" count="1175" uniqueCount="735">
  <si>
    <t>Attribute Name</t>
  </si>
  <si>
    <t>Attribute Path</t>
  </si>
  <si>
    <t>Type</t>
  </si>
  <si>
    <t>Description</t>
  </si>
  <si>
    <t>Format</t>
  </si>
  <si>
    <t>SampleData</t>
  </si>
  <si>
    <t>Header</t>
  </si>
  <si>
    <t>Array</t>
  </si>
  <si>
    <t>dmsName</t>
  </si>
  <si>
    <t>String</t>
  </si>
  <si>
    <t>dmsVersion</t>
  </si>
  <si>
    <t>1.7</t>
  </si>
  <si>
    <t>userId</t>
  </si>
  <si>
    <t>USR0001</t>
  </si>
  <si>
    <t>dealerCode</t>
  </si>
  <si>
    <t>Number</t>
  </si>
  <si>
    <t>repairOrderHeader</t>
  </si>
  <si>
    <t>inAcresNumeric</t>
  </si>
  <si>
    <t>Number (in Acres)</t>
  </si>
  <si>
    <t>100</t>
  </si>
  <si>
    <t>inBalesNumeric</t>
  </si>
  <si>
    <t>Number (in Bales)</t>
  </si>
  <si>
    <t>10000</t>
  </si>
  <si>
    <t>inEngOperatingHours</t>
  </si>
  <si>
    <t>Number (in full hours)</t>
  </si>
  <si>
    <t>1300</t>
  </si>
  <si>
    <t>inThreshingHoursNumeric</t>
  </si>
  <si>
    <t>5200</t>
  </si>
  <si>
    <t>outAcresNumeric</t>
  </si>
  <si>
    <t>101</t>
  </si>
  <si>
    <t>outBalesNumeric</t>
  </si>
  <si>
    <t>10001</t>
  </si>
  <si>
    <t>outEngOperatingHours</t>
  </si>
  <si>
    <t>1301</t>
  </si>
  <si>
    <t>outThreshingHoursNumeric</t>
  </si>
  <si>
    <t>5201</t>
  </si>
  <si>
    <t>jobCountNumeric</t>
  </si>
  <si>
    <t>The count of the field(s) "lineNumber"</t>
  </si>
  <si>
    <t>laborActualHoursNumeric</t>
  </si>
  <si>
    <t>The sum of all field(s) "laborActualHour"</t>
  </si>
  <si>
    <t>locationID</t>
  </si>
  <si>
    <t>Number(10) - including leading zeros</t>
  </si>
  <si>
    <t>orderNotes</t>
  </si>
  <si>
    <t>Notes gathered from the customer at the point of Work order creation</t>
  </si>
  <si>
    <t>Reoccurring Brake Issues, please fix urgently!</t>
  </si>
  <si>
    <t>vehicleAcceptanceDate</t>
  </si>
  <si>
    <t>2022-08-05T14:00:00+02:00</t>
  </si>
  <si>
    <t>repairStartDate</t>
  </si>
  <si>
    <t>promisedRepairCompletionDateTime</t>
  </si>
  <si>
    <t>The date and time that the customer was promised for returned of the Vehicle.</t>
  </si>
  <si>
    <t>2022-08-05T14:36:00+02:00</t>
  </si>
  <si>
    <t>repairEndDate</t>
  </si>
  <si>
    <t>repairOrderCompletedDateTime</t>
  </si>
  <si>
    <t>repairOrderInvoiceDateTime</t>
  </si>
  <si>
    <t>2022-08-06T14:36:00+02:00</t>
  </si>
  <si>
    <t>repairOrderOpenedDateTime</t>
  </si>
  <si>
    <t>2022-08-05T00:00:00+02:00</t>
  </si>
  <si>
    <t>appointmentType</t>
  </si>
  <si>
    <r>
      <t xml:space="preserve">Type of appointment booked by the customer. Please use: 
'-  </t>
    </r>
    <r>
      <rPr>
        <b/>
        <sz val="11"/>
        <rFont val="Calibri"/>
        <family val="2"/>
        <scheme val="minor"/>
      </rPr>
      <t>remote</t>
    </r>
    <r>
      <rPr>
        <sz val="11"/>
        <rFont val="Calibri"/>
        <family val="2"/>
        <scheme val="minor"/>
      </rPr>
      <t xml:space="preserve">
'-  </t>
    </r>
    <r>
      <rPr>
        <b/>
        <sz val="11"/>
        <rFont val="Calibri"/>
        <family val="2"/>
        <scheme val="minor"/>
      </rPr>
      <t>workshop</t>
    </r>
  </si>
  <si>
    <t>Code (remote, workshop)</t>
  </si>
  <si>
    <t>workshop</t>
  </si>
  <si>
    <t>dateAppointmentInitiated</t>
  </si>
  <si>
    <t>Date (DD.MM.YYYY)</t>
  </si>
  <si>
    <t>17.01.2039</t>
  </si>
  <si>
    <t>documentIdentificationGroup</t>
  </si>
  <si>
    <t>repairOrderHeader.documentIdentificationGroup</t>
  </si>
  <si>
    <t>alternateDocumentIdentification</t>
  </si>
  <si>
    <t>repairOrderHeader.documentIdentificationGroup.alternateDocumentIdentification</t>
  </si>
  <si>
    <t>agencyCodeRole</t>
  </si>
  <si>
    <t>repairOrderHeader.documentIdentificationGroup.alternateDocumentIdentification.agencyCodeRole</t>
  </si>
  <si>
    <t>The agency role that defined the Document ID</t>
  </si>
  <si>
    <t>Always "DMS"</t>
  </si>
  <si>
    <t>DMS</t>
  </si>
  <si>
    <t>documentID</t>
  </si>
  <si>
    <t>repairOrderHeader.documentIdentificationGroup.alternateDocumentIdentification.documentID</t>
  </si>
  <si>
    <t>The unique Work Order ID in the DMS system</t>
  </si>
  <si>
    <t>dealerParty</t>
  </si>
  <si>
    <t>Dealer Party Details</t>
  </si>
  <si>
    <t>specifiedOrganization</t>
  </si>
  <si>
    <t>Dealer Party Organization Details</t>
  </si>
  <si>
    <t>ownershipgroupID</t>
  </si>
  <si>
    <t>ownerParty</t>
  </si>
  <si>
    <t>dealerManagementSystemID</t>
  </si>
  <si>
    <t>The unique DMS ID for the customer</t>
  </si>
  <si>
    <t>privacy</t>
  </si>
  <si>
    <t>privacyIndicator</t>
  </si>
  <si>
    <t>Customer Marketing Agreement indicator</t>
  </si>
  <si>
    <t>boolean (True - False)</t>
  </si>
  <si>
    <t>MarketingAgreementTime</t>
  </si>
  <si>
    <t>Customer Marketing Agreement Timestamp</t>
  </si>
  <si>
    <t>companyName</t>
  </si>
  <si>
    <t>primaryContact</t>
  </si>
  <si>
    <t>id</t>
  </si>
  <si>
    <t>A unique identifier for the primary contact of the customer</t>
  </si>
  <si>
    <t>telephoneCommunication</t>
  </si>
  <si>
    <t>channelCode</t>
  </si>
  <si>
    <t>Code [Cellphone - Call, Cellphone - Text, Landline]</t>
  </si>
  <si>
    <t>Cellphone - Call</t>
  </si>
  <si>
    <t>completeNumber</t>
  </si>
  <si>
    <t>String (usually 10 digits)</t>
  </si>
  <si>
    <t>countryNumberCode</t>
  </si>
  <si>
    <t>String (usually "+1" for USA/Canada)</t>
  </si>
  <si>
    <t>+1</t>
  </si>
  <si>
    <t>useCode</t>
  </si>
  <si>
    <t xml:space="preserve">Code [Home, Business] </t>
  </si>
  <si>
    <t>uriCommunication</t>
  </si>
  <si>
    <t>Code [email]</t>
  </si>
  <si>
    <t>email</t>
  </si>
  <si>
    <t>uriId</t>
  </si>
  <si>
    <t>info@benussi.hr</t>
  </si>
  <si>
    <t>postalAddress</t>
  </si>
  <si>
    <t>cityName</t>
  </si>
  <si>
    <t>Racine</t>
  </si>
  <si>
    <t>countryID</t>
  </si>
  <si>
    <t>Country ID of the postal address</t>
  </si>
  <si>
    <t>Code (Country Codes according to ISO - in this case always USA or CAN)</t>
  </si>
  <si>
    <t>USA</t>
  </si>
  <si>
    <t>lineOne</t>
  </si>
  <si>
    <t>String (Street number followed by Street Name)</t>
  </si>
  <si>
    <t>621 State Street</t>
  </si>
  <si>
    <t>lineTwo</t>
  </si>
  <si>
    <t>PO Box 123</t>
  </si>
  <si>
    <t>lineThree</t>
  </si>
  <si>
    <t>String (Abbrevation of  state or province)</t>
  </si>
  <si>
    <t>WI</t>
  </si>
  <si>
    <t>lineFour</t>
  </si>
  <si>
    <t>lineFive</t>
  </si>
  <si>
    <t>postcode</t>
  </si>
  <si>
    <t>53402</t>
  </si>
  <si>
    <t>repairOrderVehicle</t>
  </si>
  <si>
    <t>vehicle</t>
  </si>
  <si>
    <t>Vehicle Information</t>
  </si>
  <si>
    <t>vehicleID</t>
  </si>
  <si>
    <t>manufacturerName</t>
  </si>
  <si>
    <t>CaseIH</t>
  </si>
  <si>
    <t>model</t>
  </si>
  <si>
    <t>Machine model name</t>
  </si>
  <si>
    <t>Magnum™ 340 AFS Connect™</t>
  </si>
  <si>
    <t>modelDescription</t>
  </si>
  <si>
    <t>Descriptive vehicle model name</t>
  </si>
  <si>
    <t>registrationID</t>
  </si>
  <si>
    <t>GUZUG27</t>
  </si>
  <si>
    <t>vehicleNote</t>
  </si>
  <si>
    <t>Any vehicle related notes</t>
  </si>
  <si>
    <t>MachineDown</t>
  </si>
  <si>
    <t>Boolean (Yes/No)</t>
  </si>
  <si>
    <t>Yes/No</t>
  </si>
  <si>
    <t>MachineDownTime</t>
  </si>
  <si>
    <t>serviceAdvisorParty</t>
  </si>
  <si>
    <t>Service Advisory Party Details</t>
  </si>
  <si>
    <t>Service Advisory Party's Organization Details</t>
  </si>
  <si>
    <t>specifiedPerson</t>
  </si>
  <si>
    <t>Service Advisory Party Person Details</t>
  </si>
  <si>
    <t>Unique ID of the Service Advisor</t>
  </si>
  <si>
    <t>AB70</t>
  </si>
  <si>
    <t>familyName</t>
  </si>
  <si>
    <t>givenName</t>
  </si>
  <si>
    <t>status</t>
  </si>
  <si>
    <t>Line Status  Details</t>
  </si>
  <si>
    <t>code</t>
  </si>
  <si>
    <r>
      <t xml:space="preserve">Represents the current Status of Work Order. Please use the following status:
 '- </t>
    </r>
    <r>
      <rPr>
        <b/>
        <sz val="11"/>
        <rFont val="Calibri"/>
        <family val="2"/>
        <scheme val="minor"/>
      </rPr>
      <t>Draft</t>
    </r>
    <r>
      <rPr>
        <sz val="11"/>
        <rFont val="Calibri"/>
        <family val="2"/>
        <scheme val="minor"/>
      </rPr>
      <t xml:space="preserve">  Preliminary outline of a Work Order
 '- </t>
    </r>
    <r>
      <rPr>
        <b/>
        <sz val="11"/>
        <rFont val="Calibri"/>
        <family val="2"/>
        <scheme val="minor"/>
      </rPr>
      <t>Appointment Prepared</t>
    </r>
    <r>
      <rPr>
        <sz val="11"/>
        <rFont val="Calibri"/>
        <family val="2"/>
        <scheme val="minor"/>
      </rPr>
      <t xml:space="preserve"> - Work Order created 
 '- </t>
    </r>
    <r>
      <rPr>
        <b/>
        <sz val="11"/>
        <rFont val="Calibri"/>
        <family val="2"/>
        <scheme val="minor"/>
      </rPr>
      <t>Received</t>
    </r>
    <r>
      <rPr>
        <sz val="11"/>
        <rFont val="Calibri"/>
        <family val="2"/>
        <scheme val="minor"/>
      </rPr>
      <t xml:space="preserve"> - Machine checked-in when arriving at the workshop (machine has arrived). This is not applicable to 'field-based' jobs
'- </t>
    </r>
    <r>
      <rPr>
        <b/>
        <sz val="11"/>
        <rFont val="Calibri"/>
        <family val="2"/>
        <scheme val="minor"/>
      </rPr>
      <t>Repairing</t>
    </r>
    <r>
      <rPr>
        <sz val="11"/>
        <rFont val="Calibri"/>
        <family val="2"/>
        <scheme val="minor"/>
      </rPr>
      <t xml:space="preserve"> - Initiated by the first time a technician clocks time to the work order. Remains in this state until the job is completed
'-  </t>
    </r>
    <r>
      <rPr>
        <b/>
        <sz val="11"/>
        <rFont val="Calibri"/>
        <family val="2"/>
        <scheme val="minor"/>
      </rPr>
      <t>Validation Pending</t>
    </r>
    <r>
      <rPr>
        <sz val="11"/>
        <rFont val="Calibri"/>
        <family val="2"/>
        <scheme val="minor"/>
      </rPr>
      <t xml:space="preserve"> - Work order has been completed by the technician and sent for validation to the workshop manager
'- </t>
    </r>
    <r>
      <rPr>
        <b/>
        <sz val="11"/>
        <rFont val="Calibri"/>
        <family val="2"/>
        <scheme val="minor"/>
      </rPr>
      <t>Sent Back / Error</t>
    </r>
    <r>
      <rPr>
        <sz val="11"/>
        <rFont val="Calibri"/>
        <family val="2"/>
        <scheme val="minor"/>
      </rPr>
      <t xml:space="preserve"> - Once the Workshop Manager has reviewed the work order and deems an element is incomplete they are able to send it back to the Technician. This status shows the technician that additional input is required on the work order
 '- </t>
    </r>
    <r>
      <rPr>
        <b/>
        <sz val="11"/>
        <rFont val="Calibri"/>
        <family val="2"/>
        <scheme val="minor"/>
      </rPr>
      <t xml:space="preserve">Workfile Validated </t>
    </r>
    <r>
      <rPr>
        <sz val="11"/>
        <rFont val="Calibri"/>
        <family val="2"/>
        <scheme val="minor"/>
      </rPr>
      <t>- Once the Workshop Manager has reviewed the work order and is happy they validate the work order and move it to this status
'-</t>
    </r>
    <r>
      <rPr>
        <b/>
        <sz val="11"/>
        <rFont val="Calibri"/>
        <family val="2"/>
        <scheme val="minor"/>
      </rPr>
      <t>Finalised</t>
    </r>
    <r>
      <rPr>
        <sz val="11"/>
        <rFont val="Calibri"/>
        <family val="2"/>
        <scheme val="minor"/>
      </rPr>
      <t xml:space="preserve"> - A final status for when the machine is delivered back to the customer
'- </t>
    </r>
    <r>
      <rPr>
        <b/>
        <sz val="11"/>
        <rFont val="Calibri"/>
        <family val="2"/>
        <scheme val="minor"/>
      </rPr>
      <t xml:space="preserve">Invoiced </t>
    </r>
    <r>
      <rPr>
        <sz val="11"/>
        <rFont val="Calibri"/>
        <family val="2"/>
        <scheme val="minor"/>
      </rPr>
      <t xml:space="preserve">- The work order has been invoiced to the customer after the service has been completed
'- </t>
    </r>
    <r>
      <rPr>
        <b/>
        <sz val="11"/>
        <rFont val="Calibri"/>
        <family val="2"/>
        <scheme val="minor"/>
      </rPr>
      <t>Paid</t>
    </r>
    <r>
      <rPr>
        <sz val="11"/>
        <rFont val="Calibri"/>
        <family val="2"/>
        <scheme val="minor"/>
      </rPr>
      <t xml:space="preserve"> - The work order has been paid by the customer and no outstanding payments/repairs are open
'- </t>
    </r>
    <r>
      <rPr>
        <b/>
        <sz val="11"/>
        <rFont val="Calibri"/>
        <family val="2"/>
        <scheme val="minor"/>
      </rPr>
      <t>Cancelled</t>
    </r>
    <r>
      <rPr>
        <sz val="11"/>
        <rFont val="Calibri"/>
        <family val="2"/>
        <scheme val="minor"/>
      </rPr>
      <t xml:space="preserve"> - Work order has been cancelled</t>
    </r>
  </si>
  <si>
    <t>Code (Draft, AppointmentPrepared, …)</t>
  </si>
  <si>
    <t>appointmentPrepared</t>
  </si>
  <si>
    <t>time</t>
  </si>
  <si>
    <t>Time that the status was updated</t>
  </si>
  <si>
    <t>2022-08-05T13:26:22+02:00</t>
  </si>
  <si>
    <t>user</t>
  </si>
  <si>
    <t>User  Details</t>
  </si>
  <si>
    <t>User's Organization Details</t>
  </si>
  <si>
    <t>User details for whom updated the status</t>
  </si>
  <si>
    <t>warranty</t>
  </si>
  <si>
    <t>Warranty related information</t>
  </si>
  <si>
    <t>warrantyNotes</t>
  </si>
  <si>
    <t>Invoice Number for the part being replaced under warranty</t>
  </si>
  <si>
    <t xml:space="preserve">String </t>
  </si>
  <si>
    <t>warrantyStartDate</t>
  </si>
  <si>
    <t>DD.MM.YYYY</t>
  </si>
  <si>
    <t>warrantyStartTime</t>
  </si>
  <si>
    <t>Engine hours recorded when the part was fitted</t>
  </si>
  <si>
    <t>989</t>
  </si>
  <si>
    <t>jobs</t>
  </si>
  <si>
    <t>addedOnRepair</t>
  </si>
  <si>
    <t>True</t>
  </si>
  <si>
    <t>addedAsResultOfInspection</t>
  </si>
  <si>
    <t>laborActualHour</t>
  </si>
  <si>
    <t>Number (in minutes)</t>
  </si>
  <si>
    <t>120</t>
  </si>
  <si>
    <t>lineNumber</t>
  </si>
  <si>
    <t>operationID</t>
  </si>
  <si>
    <t>DMS ID for the activity</t>
  </si>
  <si>
    <t>O85DR9LBFF08</t>
  </si>
  <si>
    <t>operationName</t>
  </si>
  <si>
    <t>Lamp replacement</t>
  </si>
  <si>
    <t>jobCompletionDate</t>
  </si>
  <si>
    <t>partNameCodeDescription</t>
  </si>
  <si>
    <t>Description of the causal part</t>
  </si>
  <si>
    <t>Track Pivot Cap Kit</t>
  </si>
  <si>
    <t>partNameCodeId</t>
  </si>
  <si>
    <t>Part Number of the causal part</t>
  </si>
  <si>
    <t>MPAGA1320A</t>
  </si>
  <si>
    <t>codeAndComments</t>
  </si>
  <si>
    <t>causeDescription</t>
  </si>
  <si>
    <t>Reason for the failure given by the technician</t>
  </si>
  <si>
    <t>A bolt was loose near the exhaust</t>
  </si>
  <si>
    <t>complaintDescription</t>
  </si>
  <si>
    <t>Customer explanation of the issue with their vehicle</t>
  </si>
  <si>
    <t>Might be marten damage</t>
  </si>
  <si>
    <t>correctionDescription</t>
  </si>
  <si>
    <t>Technicians comments as to how they carried out the repair</t>
  </si>
  <si>
    <t>I fastened the bolt and inspected the engine. Everything worked fine afterwards</t>
  </si>
  <si>
    <t>defectCode</t>
  </si>
  <si>
    <t>Manufacturer assigned code that defines failed component that caused the claim. If available, use CNH defect code (7)</t>
  </si>
  <si>
    <t>AB00754</t>
  </si>
  <si>
    <t>internalNotes</t>
  </si>
  <si>
    <t>Internal notes input by the Technician on the Work Order</t>
  </si>
  <si>
    <t>Waiting for a new shippments of screws and bolts. Cannnot start the repair until shipment arrived</t>
  </si>
  <si>
    <t>diagnostic</t>
  </si>
  <si>
    <t>failureCode</t>
  </si>
  <si>
    <t>Manufacturer assigned failure code that defines the reason for the failure. If available, use CNH Failure Code (3)</t>
  </si>
  <si>
    <t>000</t>
  </si>
  <si>
    <t>failureDescription</t>
  </si>
  <si>
    <t>Description of the failure code</t>
  </si>
  <si>
    <t>Debris</t>
  </si>
  <si>
    <t>serviceCampaigns</t>
  </si>
  <si>
    <t>Service Campaigns Details</t>
  </si>
  <si>
    <t>campaignNumber</t>
  </si>
  <si>
    <t>CA1320</t>
  </si>
  <si>
    <t>description</t>
  </si>
  <si>
    <t>ADDITION OF THREAD LOCKER TO PIVOT BOLTS</t>
  </si>
  <si>
    <t>serviceComponents</t>
  </si>
  <si>
    <t>Service Components Details</t>
  </si>
  <si>
    <t>dmsId</t>
  </si>
  <si>
    <t>Enables the identification of the repair line as being a service component line</t>
  </si>
  <si>
    <t>O85DR9UGVET8</t>
  </si>
  <si>
    <t>serviceCode</t>
  </si>
  <si>
    <t>DMS Unit Code</t>
  </si>
  <si>
    <t>W007</t>
  </si>
  <si>
    <t>serviceDescription</t>
  </si>
  <si>
    <t>Description of the Service Component</t>
  </si>
  <si>
    <t>Travel to Customer</t>
  </si>
  <si>
    <t>serviceType</t>
  </si>
  <si>
    <t>Travel</t>
  </si>
  <si>
    <t>quantity</t>
  </si>
  <si>
    <t>Quantity of the service component</t>
  </si>
  <si>
    <t>1</t>
  </si>
  <si>
    <t>unittype</t>
  </si>
  <si>
    <t>Unit Type of the service component quantity |</t>
  </si>
  <si>
    <t>Code (Miles, Kilometers, Minutes, Hours, Days, Unit, Gallons, Litres, Pounds, Kilogramms, Currency (US$ or CAN$))</t>
  </si>
  <si>
    <t>Unit</t>
  </si>
  <si>
    <t>pricing</t>
  </si>
  <si>
    <t>Service Component's pricing  information</t>
  </si>
  <si>
    <t>price</t>
  </si>
  <si>
    <t>chargeAmount</t>
  </si>
  <si>
    <t>Number (in local currency $ or CAN$)</t>
  </si>
  <si>
    <t>14.25</t>
  </si>
  <si>
    <t>TotalPriceDiscount</t>
  </si>
  <si>
    <t>Discounts in local currency from the Total Retail Price</t>
  </si>
  <si>
    <t>tax</t>
  </si>
  <si>
    <t>Service Component's tax  information</t>
  </si>
  <si>
    <t>ratePercent</t>
  </si>
  <si>
    <t>Tax Percentage Rate</t>
  </si>
  <si>
    <t>Number (in %)</t>
  </si>
  <si>
    <t>00.00</t>
  </si>
  <si>
    <t>taxAmount</t>
  </si>
  <si>
    <t>Actual amount of tax paid</t>
  </si>
  <si>
    <t>serviceLabor</t>
  </si>
  <si>
    <t>Service Labor Details</t>
  </si>
  <si>
    <t>Enables the identification of the repair line as being a service Labor  line</t>
  </si>
  <si>
    <t>O85DR9XCD7VE</t>
  </si>
  <si>
    <t>laborAdditionalHours</t>
  </si>
  <si>
    <t>Number (in decimal hours)</t>
  </si>
  <si>
    <t>1.5</t>
  </si>
  <si>
    <t>laborAllowanceHours</t>
  </si>
  <si>
    <t>Flat rate labor hour allowance for this operation e.g., CNH SRT time (official time) or if dealer defined, the locally associated time</t>
  </si>
  <si>
    <t>laborOperationCode</t>
  </si>
  <si>
    <t>SRT Code associated to the operation OR local operation code</t>
  </si>
  <si>
    <t>String | if available, use CNH SRT Code (9)</t>
  </si>
  <si>
    <t>laborOperationDescription</t>
  </si>
  <si>
    <t>SRT Description for the labour operation OR decription of the local operation code OR free text</t>
  </si>
  <si>
    <t>R-I HEADLAMP</t>
  </si>
  <si>
    <t>Name of the machine manufacturer so that operations with the same ID in the DMS can be mapped</t>
  </si>
  <si>
    <t>laborRateAmount</t>
  </si>
  <si>
    <t>Labour Rate Value</t>
  </si>
  <si>
    <t>100.00</t>
  </si>
  <si>
    <t>Service Labour's pricing  information</t>
  </si>
  <si>
    <t>112.00</t>
  </si>
  <si>
    <t>Service Labour's tax  information</t>
  </si>
  <si>
    <t>serviceParts</t>
  </si>
  <si>
    <t>Service Parts Details</t>
  </si>
  <si>
    <t>Enables the identification of the repair line as being a part line | same as UniqueID but from the DMS</t>
  </si>
  <si>
    <t>O85DR9JJ7PAW</t>
  </si>
  <si>
    <t>itemDescription</t>
  </si>
  <si>
    <t>Description of the part</t>
  </si>
  <si>
    <t>VARIOUS ITEMS HEADLAMPS</t>
  </si>
  <si>
    <t>itemID</t>
  </si>
  <si>
    <t>Part Number associated to the part used</t>
  </si>
  <si>
    <t>1.00</t>
  </si>
  <si>
    <t>Service Part's  pricing  information</t>
  </si>
  <si>
    <t>Service Part's  tax  information</t>
  </si>
  <si>
    <t>replacementSerialNumber</t>
  </si>
  <si>
    <t>Replacement Serial Number Details</t>
  </si>
  <si>
    <t>originalSerialNumber</t>
  </si>
  <si>
    <t>The unique component number of the replacement part</t>
  </si>
  <si>
    <t>The unique component number of the failed part</t>
  </si>
  <si>
    <t>sublet</t>
  </si>
  <si>
    <t xml:space="preserve"> Sublet  Details</t>
  </si>
  <si>
    <t>Service Sublet's  pricing  information</t>
  </si>
  <si>
    <t>providerName</t>
  </si>
  <si>
    <t>subletCode</t>
  </si>
  <si>
    <t>subletWorkDescription</t>
  </si>
  <si>
    <t>Service Sublet's  tax  information</t>
  </si>
  <si>
    <t>taxamount</t>
  </si>
  <si>
    <t>jobPlanifications</t>
  </si>
  <si>
    <t>Planning details about Job</t>
  </si>
  <si>
    <t>allocatedPlanHour</t>
  </si>
  <si>
    <t>The planned length of time for the work order segment</t>
  </si>
  <si>
    <t>planStartDateTime</t>
  </si>
  <si>
    <t>The planned start date for the work order segment</t>
  </si>
  <si>
    <t>serviceTechnicianParty</t>
  </si>
  <si>
    <t>Service Technician  Details</t>
  </si>
  <si>
    <t>Service Technician's  Personal  Details</t>
  </si>
  <si>
    <t>Unique DMS ID of the Technician</t>
  </si>
  <si>
    <t>W75958B</t>
  </si>
  <si>
    <t>jobStatus</t>
  </si>
  <si>
    <t>Job Status Details</t>
  </si>
  <si>
    <t>statusCode</t>
  </si>
  <si>
    <r>
      <t xml:space="preserve">Status of the RepairLine. Please use
'- </t>
    </r>
    <r>
      <rPr>
        <b/>
        <sz val="11"/>
        <rFont val="Calibri"/>
        <family val="2"/>
        <scheme val="minor"/>
      </rPr>
      <t>To Do</t>
    </r>
    <r>
      <rPr>
        <sz val="11"/>
        <rFont val="Calibri"/>
        <family val="2"/>
        <scheme val="minor"/>
      </rPr>
      <t xml:space="preserve">
'- </t>
    </r>
    <r>
      <rPr>
        <b/>
        <sz val="11"/>
        <rFont val="Calibri"/>
        <family val="2"/>
        <scheme val="minor"/>
      </rPr>
      <t>In Progress</t>
    </r>
    <r>
      <rPr>
        <sz val="11"/>
        <rFont val="Calibri"/>
        <family val="2"/>
        <scheme val="minor"/>
      </rPr>
      <t xml:space="preserve">
'- </t>
    </r>
    <r>
      <rPr>
        <b/>
        <sz val="11"/>
        <rFont val="Calibri"/>
        <family val="2"/>
        <scheme val="minor"/>
      </rPr>
      <t>Done</t>
    </r>
    <r>
      <rPr>
        <sz val="11"/>
        <rFont val="Calibri"/>
        <family val="2"/>
        <scheme val="minor"/>
      </rPr>
      <t xml:space="preserve">
'- </t>
    </r>
    <r>
      <rPr>
        <b/>
        <sz val="11"/>
        <rFont val="Calibri"/>
        <family val="2"/>
        <scheme val="minor"/>
      </rPr>
      <t>On Hold</t>
    </r>
    <r>
      <rPr>
        <sz val="11"/>
        <rFont val="Calibri"/>
        <family val="2"/>
        <scheme val="minor"/>
      </rPr>
      <t xml:space="preserve">
'- </t>
    </r>
    <r>
      <rPr>
        <b/>
        <sz val="11"/>
        <rFont val="Calibri"/>
        <family val="2"/>
        <scheme val="minor"/>
      </rPr>
      <t>Cancelled</t>
    </r>
  </si>
  <si>
    <t>Code (ToDo, In Progress, Done, ….)</t>
  </si>
  <si>
    <t>To Do</t>
  </si>
  <si>
    <t>technicianStartsJobSignInDate</t>
  </si>
  <si>
    <t>2022-08-19T10:17:00+02:00</t>
  </si>
  <si>
    <t>technicianFinishesJobSignInDate</t>
  </si>
  <si>
    <t>splits</t>
  </si>
  <si>
    <t>Line Splits  Details</t>
  </si>
  <si>
    <t>typeCode1</t>
  </si>
  <si>
    <r>
      <t xml:space="preserve">Indicates payment type. Please use:
'- </t>
    </r>
    <r>
      <rPr>
        <b/>
        <sz val="11"/>
        <rFont val="Calibri"/>
        <family val="2"/>
        <scheme val="minor"/>
      </rPr>
      <t>Warranty</t>
    </r>
    <r>
      <rPr>
        <sz val="11"/>
        <rFont val="Calibri"/>
        <family val="2"/>
        <scheme val="minor"/>
      </rPr>
      <t xml:space="preserve">
'- </t>
    </r>
    <r>
      <rPr>
        <b/>
        <sz val="11"/>
        <rFont val="Calibri"/>
        <family val="2"/>
        <scheme val="minor"/>
      </rPr>
      <t>Retail</t>
    </r>
    <r>
      <rPr>
        <sz val="11"/>
        <rFont val="Calibri"/>
        <family val="2"/>
        <scheme val="minor"/>
      </rPr>
      <t xml:space="preserve">
'- </t>
    </r>
    <r>
      <rPr>
        <b/>
        <sz val="11"/>
        <rFont val="Calibri"/>
        <family val="2"/>
        <scheme val="minor"/>
      </rPr>
      <t>Internal</t>
    </r>
    <r>
      <rPr>
        <sz val="11"/>
        <rFont val="Calibri"/>
        <family val="2"/>
        <scheme val="minor"/>
      </rPr>
      <t xml:space="preserve">
'- </t>
    </r>
    <r>
      <rPr>
        <b/>
        <sz val="11"/>
        <rFont val="Calibri"/>
        <family val="2"/>
        <scheme val="minor"/>
      </rPr>
      <t>Wholesale</t>
    </r>
  </si>
  <si>
    <t>Code (Warranty, Retail, ...)</t>
  </si>
  <si>
    <t>Retail</t>
  </si>
  <si>
    <t>typeCode2</t>
  </si>
  <si>
    <t>invoiceDateTime</t>
  </si>
  <si>
    <t>2022-08-10T14:00:00+02:00</t>
  </si>
  <si>
    <t>warrantyClaimNumber</t>
  </si>
  <si>
    <t>Warranty Claim number</t>
  </si>
  <si>
    <t>warrantyType</t>
  </si>
  <si>
    <t>workshopInvoiceNumber</t>
  </si>
  <si>
    <t>Generated by DMS. Covers the Invoice No for non-claim related invoice to customers, internal etc</t>
  </si>
  <si>
    <t>Inspection</t>
  </si>
  <si>
    <t>Inspection Section</t>
  </si>
  <si>
    <t>CompletionDate</t>
  </si>
  <si>
    <t>Completion Date</t>
  </si>
  <si>
    <t>Questions</t>
  </si>
  <si>
    <t>Questions part of the subgroup we need to exchange with DMS</t>
  </si>
  <si>
    <t>Service Advisory details</t>
  </si>
  <si>
    <t>PartyDto</t>
  </si>
  <si>
    <t>Service Advisor who realized the Inspection</t>
  </si>
  <si>
    <t>InspectionGroup</t>
  </si>
  <si>
    <t>Details on the group of questions for the inspection section</t>
  </si>
  <si>
    <t>Description of the group</t>
  </si>
  <si>
    <t>Cab</t>
  </si>
  <si>
    <t>InspectionQuestion</t>
  </si>
  <si>
    <t>List of question in the group</t>
  </si>
  <si>
    <t>Description of the question</t>
  </si>
  <si>
    <t>Seat Condition</t>
  </si>
  <si>
    <t>Type of the question: status, slider, switch, checkboxes</t>
  </si>
  <si>
    <t>status, slider, switch, checkboxes</t>
  </si>
  <si>
    <t>minValue</t>
  </si>
  <si>
    <t>Min Value for Slider</t>
  </si>
  <si>
    <t>Passed Inspection</t>
  </si>
  <si>
    <t>maxValue</t>
  </si>
  <si>
    <t>Max Value for Slider</t>
  </si>
  <si>
    <t>Needs Replacement</t>
  </si>
  <si>
    <t>Result</t>
  </si>
  <si>
    <t>Result selected by the user.</t>
  </si>
  <si>
    <t>Seat was replaced and installed</t>
  </si>
  <si>
    <t>serviceCampaignDescription</t>
  </si>
  <si>
    <t>Disregard</t>
  </si>
  <si>
    <t>Field No.</t>
  </si>
  <si>
    <t>Field Count</t>
  </si>
  <si>
    <r>
      <rPr>
        <b/>
        <sz val="11"/>
        <rFont val="Calibri"/>
        <family val="2"/>
        <scheme val="minor"/>
      </rPr>
      <t>Technical Header</t>
    </r>
    <r>
      <rPr>
        <sz val="11"/>
        <rFont val="Calibri"/>
        <family val="2"/>
        <scheme val="minor"/>
      </rPr>
      <t xml:space="preserve"> for source validation</t>
    </r>
  </si>
  <si>
    <t>Work Order Header</t>
  </si>
  <si>
    <t>The count of Work Order segments associated to this Work Order Header</t>
  </si>
  <si>
    <t>The CNH Location code (SAP- Code) for the dealer workshop</t>
  </si>
  <si>
    <t>The date and time the Work Order was created</t>
  </si>
  <si>
    <t>Failure date that triggered the required repair</t>
  </si>
  <si>
    <t>The CNH SAP Ownership Group Number of the dealer</t>
  </si>
  <si>
    <r>
      <t xml:space="preserve">The name </t>
    </r>
    <r>
      <rPr>
        <i/>
        <sz val="11"/>
        <rFont val="Calibri"/>
        <family val="2"/>
        <scheme val="minor"/>
      </rPr>
      <t>(business or personal)</t>
    </r>
    <r>
      <rPr>
        <sz val="11"/>
        <rFont val="Calibri"/>
        <family val="2"/>
        <scheme val="minor"/>
      </rPr>
      <t xml:space="preserve"> of the Work Order Customer</t>
    </r>
  </si>
  <si>
    <t>Customer Primary Contact for this Work Order</t>
  </si>
  <si>
    <t>Customer Primary Contacts Telephone</t>
  </si>
  <si>
    <t>Customer Primary Contacts E-Mail</t>
  </si>
  <si>
    <t>Customer Postal Address</t>
  </si>
  <si>
    <t>Work Order Vehicle Details</t>
  </si>
  <si>
    <t>The CNH Location code (SAP- Code) for the dealer workshop for the Service Advisory Party</t>
  </si>
  <si>
    <t>Work Order Document ID Details</t>
  </si>
  <si>
    <t>Customer Privacy</t>
  </si>
  <si>
    <t xml:space="preserve">Customer DMS Identification </t>
  </si>
  <si>
    <t>Customer Name</t>
  </si>
  <si>
    <t>Machine reading of Acres when work order was opened</t>
  </si>
  <si>
    <t>Machine reading of Bales when work order was opened</t>
  </si>
  <si>
    <t>Machine reading of machine engine hours when work order was opened</t>
  </si>
  <si>
    <t>Machine reading of Threshing Hours when work order was opened</t>
  </si>
  <si>
    <t>Machine reading of Acres when work order is complete</t>
  </si>
  <si>
    <t>Machine reading of Bales when work order is complete</t>
  </si>
  <si>
    <t>Machine reading of machine engine hours when work order is complete</t>
  </si>
  <si>
    <t>Machine reading of Threshing Hours when work order is complete</t>
  </si>
  <si>
    <t>Timestamp (Format - yyyy-MM-ddTHH:mm:ss+00:00)</t>
  </si>
  <si>
    <t>2022-08-05T10:00:00+02:00</t>
  </si>
  <si>
    <t>Categories</t>
  </si>
  <si>
    <t>Fields</t>
  </si>
  <si>
    <r>
      <t xml:space="preserve">Font Color
</t>
    </r>
    <r>
      <rPr>
        <sz val="9"/>
        <color theme="1"/>
        <rFont val="Calibri"/>
        <family val="2"/>
        <scheme val="minor"/>
      </rPr>
      <t>indicates relevance</t>
    </r>
  </si>
  <si>
    <r>
      <t xml:space="preserve">Field color
</t>
    </r>
    <r>
      <rPr>
        <sz val="9"/>
        <color theme="1"/>
        <rFont val="Calibri"/>
        <family val="2"/>
        <scheme val="minor"/>
      </rPr>
      <t>indicates structure</t>
    </r>
  </si>
  <si>
    <t>Meaning</t>
  </si>
  <si>
    <t>IntelliDealer</t>
  </si>
  <si>
    <t>Sum of labor hours on all Work Order Segments</t>
  </si>
  <si>
    <t>The date and time when the Work Order is completed and the vehicle is returned to the customer</t>
  </si>
  <si>
    <r>
      <t xml:space="preserve">The date and time that the last repair line is processed by the technician </t>
    </r>
    <r>
      <rPr>
        <b/>
        <i/>
        <sz val="11"/>
        <rFont val="Calibri"/>
        <family val="2"/>
        <scheme val="minor"/>
      </rPr>
      <t>(last labor punch)</t>
    </r>
  </si>
  <si>
    <t>The date and time that the vehicle was accepted into the dealer workshop</t>
  </si>
  <si>
    <r>
      <t xml:space="preserve">The date and time that the first repair line is processed by the technician </t>
    </r>
    <r>
      <rPr>
        <b/>
        <i/>
        <sz val="11"/>
        <rFont val="Calibri"/>
        <family val="2"/>
        <scheme val="minor"/>
      </rPr>
      <t>(first labor punch)</t>
    </r>
  </si>
  <si>
    <t>The date and time that the Work Order is invoiced by the dealer</t>
  </si>
  <si>
    <t>Business</t>
  </si>
  <si>
    <t>Primary Use of specified phone number by customer</t>
  </si>
  <si>
    <t>Please always specify as "email"</t>
  </si>
  <si>
    <t>E-Mail of the primary contact of the customer</t>
  </si>
  <si>
    <r>
      <t xml:space="preserve">Preferred customer phone communication, please use one of the following:
</t>
    </r>
    <r>
      <rPr>
        <b/>
        <sz val="11"/>
        <rFont val="Calibri"/>
        <family val="2"/>
        <scheme val="minor"/>
      </rPr>
      <t>- Cellphone - Call
- Cellphone - Text
- Landline</t>
    </r>
  </si>
  <si>
    <t>Phone number of the Primary Contact of the customer</t>
  </si>
  <si>
    <t>Country code of the provided phone number</t>
  </si>
  <si>
    <t>City of the postal address</t>
  </si>
  <si>
    <t>Street number &amp; Street name</t>
  </si>
  <si>
    <t>Third Line of address for State or Province</t>
  </si>
  <si>
    <t>Second Line of address for e.g. for Post Boxes information</t>
  </si>
  <si>
    <t>Fourth Line of address for County</t>
  </si>
  <si>
    <t>Fifth Line of address for other address specifications</t>
  </si>
  <si>
    <t>Postal code of the address</t>
  </si>
  <si>
    <r>
      <t xml:space="preserve">JJAMG340ELRK01369 </t>
    </r>
    <r>
      <rPr>
        <i/>
        <sz val="11"/>
        <rFont val="Calibri"/>
        <family val="2"/>
        <scheme val="minor"/>
      </rPr>
      <t>(17-digit example)</t>
    </r>
    <r>
      <rPr>
        <sz val="11"/>
        <rFont val="Calibri"/>
        <family val="2"/>
        <scheme val="minor"/>
      </rPr>
      <t xml:space="preserve">
ZLRK01369 </t>
    </r>
    <r>
      <rPr>
        <i/>
        <sz val="11"/>
        <rFont val="Calibri"/>
        <family val="2"/>
        <scheme val="minor"/>
      </rPr>
      <t>(9-digit example)</t>
    </r>
  </si>
  <si>
    <t>Machine Down status
- Yes if Down
- No if Active</t>
  </si>
  <si>
    <r>
      <t xml:space="preserve">Timestamp of when the machine down event happened </t>
    </r>
    <r>
      <rPr>
        <i/>
        <sz val="11"/>
        <rFont val="Calibri"/>
        <family val="2"/>
        <scheme val="minor"/>
      </rPr>
      <t>(e.g., by customer description or technician)</t>
    </r>
  </si>
  <si>
    <t>Manufacturer Name of the Vehicle</t>
  </si>
  <si>
    <r>
      <t xml:space="preserve">Vehicle Identification Number (VIN). 
</t>
    </r>
    <r>
      <rPr>
        <i/>
        <sz val="11"/>
        <rFont val="Calibri"/>
        <family val="2"/>
        <scheme val="minor"/>
      </rPr>
      <t>(Either the 9-digit VIN or the 17-digit VIN)</t>
    </r>
  </si>
  <si>
    <t>Machine passed the last winter inspection</t>
  </si>
  <si>
    <t>Full name of the Service Advisor</t>
  </si>
  <si>
    <t>James Webb</t>
  </si>
  <si>
    <t>Date that the warranty starts for a specific part or the machine</t>
  </si>
  <si>
    <r>
      <t>Work Order Segment(s)</t>
    </r>
    <r>
      <rPr>
        <i/>
        <sz val="11"/>
        <rFont val="Calibri"/>
        <family val="2"/>
        <scheme val="minor"/>
      </rPr>
      <t xml:space="preserve"> (also called Jobs)</t>
    </r>
  </si>
  <si>
    <t>False</t>
  </si>
  <si>
    <t>Indicator if this segment has beend added after the vehicle arrival at the workshop</t>
  </si>
  <si>
    <t>Indicator if this segment has been added due to an inspection on the machine</t>
  </si>
  <si>
    <t>Total Labour time recorded for this Work Order Segment</t>
  </si>
  <si>
    <t>Title/Label of the Work Order Segment</t>
  </si>
  <si>
    <t>Date and time when this Work Order Segment has been completed</t>
  </si>
  <si>
    <t>Diagnostic  Details</t>
  </si>
  <si>
    <t>Code And Comments</t>
  </si>
  <si>
    <t>Work order segment number – to be displayed in order on the Work Order in the DMS</t>
  </si>
  <si>
    <r>
      <t xml:space="preserve">Manufacturer assigned service campaign code . If available, use CNH PIP Codes </t>
    </r>
    <r>
      <rPr>
        <i/>
        <sz val="11"/>
        <rFont val="Calibri"/>
        <family val="2"/>
        <scheme val="minor"/>
      </rPr>
      <t>(CNH Format TwoLetters, FourNumbers (e.g., AA0000))</t>
    </r>
  </si>
  <si>
    <t>Description of PiP</t>
  </si>
  <si>
    <r>
      <t xml:space="preserve">Extended price charged for the service component </t>
    </r>
    <r>
      <rPr>
        <i/>
        <sz val="11"/>
        <rFont val="Calibri"/>
        <family val="2"/>
        <scheme val="minor"/>
      </rPr>
      <t>(Total Retail Price)</t>
    </r>
  </si>
  <si>
    <r>
      <t>Actual hours clocked on this operation</t>
    </r>
    <r>
      <rPr>
        <i/>
        <sz val="11"/>
        <rFont val="Calibri"/>
        <family val="2"/>
        <scheme val="minor"/>
      </rPr>
      <t xml:space="preserve"> (based on labor punches)</t>
    </r>
  </si>
  <si>
    <t>2.2</t>
  </si>
  <si>
    <r>
      <t xml:space="preserve">Extended price charged for the labor </t>
    </r>
    <r>
      <rPr>
        <i/>
        <sz val="11"/>
        <rFont val="Calibri"/>
        <family val="2"/>
        <scheme val="minor"/>
      </rPr>
      <t>(Total Retail Price)</t>
    </r>
  </si>
  <si>
    <t>Manufacturer name for the part</t>
  </si>
  <si>
    <t>Quantity of Parts used in this operation</t>
  </si>
  <si>
    <r>
      <t xml:space="preserve">Extended price charged for the parts </t>
    </r>
    <r>
      <rPr>
        <i/>
        <sz val="11"/>
        <rFont val="Calibri"/>
        <family val="2"/>
        <scheme val="minor"/>
      </rPr>
      <t>(Total Retail Price)</t>
    </r>
  </si>
  <si>
    <t>Full Name of the technician</t>
  </si>
  <si>
    <t>Patrick Ospital</t>
  </si>
  <si>
    <r>
      <t xml:space="preserve">Date and time when the technician starts work on the work order segment </t>
    </r>
    <r>
      <rPr>
        <b/>
        <i/>
        <sz val="11"/>
        <rFont val="Calibri"/>
        <family val="2"/>
        <scheme val="minor"/>
      </rPr>
      <t>- clock-in time</t>
    </r>
  </si>
  <si>
    <r>
      <t xml:space="preserve">Date and time when the technician finishes work on the work order segment </t>
    </r>
    <r>
      <rPr>
        <b/>
        <i/>
        <sz val="11"/>
        <rFont val="Calibri"/>
        <family val="2"/>
        <scheme val="minor"/>
      </rPr>
      <t>- clock-out time</t>
    </r>
  </si>
  <si>
    <r>
      <t xml:space="preserve">Indicates sub-payment type </t>
    </r>
    <r>
      <rPr>
        <i/>
        <sz val="11"/>
        <rFont val="Calibri"/>
        <family val="2"/>
        <scheme val="minor"/>
      </rPr>
      <t>(e.g. specific warranty sub-types)</t>
    </r>
  </si>
  <si>
    <t>Date and time of invoice generated by DMS</t>
  </si>
  <si>
    <t>CNH internal warranty code</t>
  </si>
  <si>
    <t>DMS name</t>
  </si>
  <si>
    <t>Version of the DMS</t>
  </si>
  <si>
    <t>CNH DealerPortal User ID</t>
  </si>
  <si>
    <t>CNH Dealer code (SAP locationID) of the Dealer Portal UserID</t>
  </si>
  <si>
    <t>repairOrderHeader.user.specifiedOrganization.specifiedPerson.id</t>
  </si>
  <si>
    <t>repairOrderHeader.user.specifiedOrganization.specifiedPerson.familyName</t>
  </si>
  <si>
    <t>repairOrderHeader.user.specifiedOrganization.specifiedPerson.givenName</t>
  </si>
  <si>
    <t>repairOrderHeader.warranty.warrantyNotes</t>
  </si>
  <si>
    <t>repairOrderHeader.warranty.warrantyStartDate</t>
  </si>
  <si>
    <t>repairOrderHeader.warranty.warrantyStartTime</t>
  </si>
  <si>
    <t>Header.dmsName</t>
  </si>
  <si>
    <t>Header.dmsVersion</t>
  </si>
  <si>
    <t>Header.userId</t>
  </si>
  <si>
    <t>Header.dealerCode</t>
  </si>
  <si>
    <t>repairOrderHeader.inAcresNumeric</t>
  </si>
  <si>
    <t>repairOrderHeader.inBalesNumeric</t>
  </si>
  <si>
    <t>repairOrderHeader.inEngOperatingHours</t>
  </si>
  <si>
    <t>repairOrderHeader.inThreshingHoursNumeric</t>
  </si>
  <si>
    <t>repairOrderHeader.outAcresNumeric</t>
  </si>
  <si>
    <t>repairOrderHeader.outBalesNumeric</t>
  </si>
  <si>
    <t>repairOrderHeader.outEngOperatingHours</t>
  </si>
  <si>
    <t>repairOrderHeader.outThreshingHoursNumeric</t>
  </si>
  <si>
    <t>repairOrderHeader.jobCountNumeric</t>
  </si>
  <si>
    <t>repairOrderHeader.laborActualHoursNumeric</t>
  </si>
  <si>
    <t>repairOrderHeader.locationID</t>
  </si>
  <si>
    <t>repairOrderHeader.orderNotes</t>
  </si>
  <si>
    <t>repairOrderHeader.vehicleAcceptanceDate</t>
  </si>
  <si>
    <t>repairOrderHeader.repairStartDate</t>
  </si>
  <si>
    <t>repairOrderHeader.promisedRepairCompletionDateTime</t>
  </si>
  <si>
    <t>repairOrderHeader.repairEndDate</t>
  </si>
  <si>
    <t>repairOrderHeader.repairOrderCompletedDateTime</t>
  </si>
  <si>
    <t>repairOrderHeader.repairOrderInvoiceDateTime</t>
  </si>
  <si>
    <t>repairOrderHeader.repairOrderOpenedDateTime</t>
  </si>
  <si>
    <t>repairOrderHeader.appointmentType</t>
  </si>
  <si>
    <t>repairOrderHeader.dateAppointmentInitiated</t>
  </si>
  <si>
    <t>repairOrderHeader.dealerParty.locationID</t>
  </si>
  <si>
    <t>repairOrderHeader.dealerParty.specifiedOrganization</t>
  </si>
  <si>
    <t>repairOrderHeader.dealerParty.specifiedOrganization.ownershipgroupID</t>
  </si>
  <si>
    <t>repairOrderHeader.ownerParty</t>
  </si>
  <si>
    <t>repairOrderHeader.ownerParty.dealerManagementSystemID</t>
  </si>
  <si>
    <t>repairOrderHeader.ownerParty.privacy</t>
  </si>
  <si>
    <t>repairOrderHeader.ownerParty.privacy.privacyIndicator</t>
  </si>
  <si>
    <t>repairOrderHeader.ownerParty.privacy.MarketingAgreementTime</t>
  </si>
  <si>
    <t>repairOrderHeader.ownerParty.specifiedOrganization</t>
  </si>
  <si>
    <t>repairOrderHeader.ownerParty.specifiedOrganization.companyName</t>
  </si>
  <si>
    <t>repairOrderHeader.ownerParty.specifiedOrganization.primaryContact</t>
  </si>
  <si>
    <t>repairOrderHeader.ownerParty.specifiedOrganization.primaryContact.id</t>
  </si>
  <si>
    <t>repairOrderHeader.ownerParty.specifiedOrganization.primaryContact.telephoneCommunication</t>
  </si>
  <si>
    <t>repairOrderHeader.ownerParty.specifiedOrganization.primaryContact.telephoneCommunication.channelCode</t>
  </si>
  <si>
    <t>repairOrderHeader.dealerParty</t>
  </si>
  <si>
    <t>repairOrderHeader.ownerParty.specifiedOrganization.primaryContact.telephoneCommunication.completeNumber</t>
  </si>
  <si>
    <t>repairOrderHeader.ownerParty.specifiedOrganization.primaryContact.telephoneCommunication.countryNumberCode</t>
  </si>
  <si>
    <t>repairOrderHeader.ownerParty.specifiedOrganization.primaryContact.telephoneCommunication.useCode</t>
  </si>
  <si>
    <t>repairOrderHeader.ownerParty.specifiedOrganization.primaryContact.uriCommunication</t>
  </si>
  <si>
    <t>repairOrderHeader.ownerParty.specifiedOrganization.primaryContact.uriCommunication.channelCode</t>
  </si>
  <si>
    <t>repairOrderHeader.ownerParty.specifiedOrganization.primaryContact.uriCommunication.uriId</t>
  </si>
  <si>
    <t>repairOrderHeader.ownerParty.specifiedOrganization.primaryContact.postalAddress</t>
  </si>
  <si>
    <t>repairOrderHeader.ownerParty.specifiedOrganization.primaryContact.postalAddress.cityName</t>
  </si>
  <si>
    <t>repairOrderHeader.ownerParty.specifiedOrganization.primaryContact.postalAddress.countryID</t>
  </si>
  <si>
    <t>repairOrderHeader.ownerParty.specifiedOrganization.primaryContact.postalAddress.lineOne</t>
  </si>
  <si>
    <t>repairOrderHeader.ownerParty.specifiedOrganization.primaryContact.postalAddress.lineTwo</t>
  </si>
  <si>
    <t>repairOrderHeader.ownerParty.specifiedOrganization.primaryContact.postalAddress.lineThree</t>
  </si>
  <si>
    <t>repairOrderHeader.ownerParty.specifiedOrganization.primaryContact.postalAddress.lineFour</t>
  </si>
  <si>
    <t>repairOrderHeader.ownerParty.specifiedOrganization.primaryContact.postalAddress.lineFive</t>
  </si>
  <si>
    <t>repairOrderHeader.ownerParty.specifiedOrganization.primaryContact.postalAddress.postcode</t>
  </si>
  <si>
    <t>repairOrderHeader.repairOrderVehicle</t>
  </si>
  <si>
    <t>repairOrderHeader.repairOrderVehicle.vehicle</t>
  </si>
  <si>
    <t>repairOrderHeader.repairOrderVehicle.vehicle.vehicleID</t>
  </si>
  <si>
    <t>repairOrderHeader.repairOrderVehicle.vehicle.manufacturerName</t>
  </si>
  <si>
    <t>repairOrderHeader.repairOrderVehicle.vehicle.model</t>
  </si>
  <si>
    <t>repairOrderHeader.repairOrderVehicle.vehicle.modelDescription</t>
  </si>
  <si>
    <t>repairOrderHeader.repairOrderVehicle.vehicle.registrationID</t>
  </si>
  <si>
    <t>repairOrderHeader.repairOrderVehicle.vehicle.vehicleNote</t>
  </si>
  <si>
    <t>repairOrderHeader.repairOrderVehicle.vehicle.MachineDown</t>
  </si>
  <si>
    <t>repairOrderHeader.repairOrderVehicle.vehicle.MachineDownTime</t>
  </si>
  <si>
    <t>repairOrderHeader.serviceAdvisorParty</t>
  </si>
  <si>
    <t>repairOrderHeader.serviceAdvisorParty.specifiedOrganization</t>
  </si>
  <si>
    <t>repairOrderHeader.serviceAdvisorParty.specifiedOrganization.locationID</t>
  </si>
  <si>
    <t>repairOrderHeader.serviceAdvisorParty.specifiedPerson</t>
  </si>
  <si>
    <t>repairOrderHeader.serviceAdvisorParty.specifiedPerson.id</t>
  </si>
  <si>
    <t>repairOrderHeader.serviceAdvisorParty.specifiedPerson.familyName</t>
  </si>
  <si>
    <t>repairOrderHeader.serviceAdvisorParty.specifiedPerson.givenName</t>
  </si>
  <si>
    <t>repairOrderHeader.status</t>
  </si>
  <si>
    <t>repairOrderHeader.status.code</t>
  </si>
  <si>
    <t>repairOrderHeader.status.time</t>
  </si>
  <si>
    <t>repairOrderHeader.user</t>
  </si>
  <si>
    <t>repairOrderHeader.user.specifiedOrganization</t>
  </si>
  <si>
    <t>repairOrderHeader.user.specifiedOrganization.familyName</t>
  </si>
  <si>
    <t>repairOrderHeader.user.specifiedOrganization.givenName</t>
  </si>
  <si>
    <t>repairOrderHeader.user.specifiedOrganization.companyName</t>
  </si>
  <si>
    <t>repairOrderHeader.user.specifiedOrganization.locationID</t>
  </si>
  <si>
    <t>repairOrderHeader.user.specifiedOrganization.specifiedPerson</t>
  </si>
  <si>
    <t>jobs.addedOnRepair</t>
  </si>
  <si>
    <t>jobs.addedAsResultOfInspection</t>
  </si>
  <si>
    <t>jobs.laborActualHour</t>
  </si>
  <si>
    <t>jobs.lineNumber</t>
  </si>
  <si>
    <t>jobs.operationID</t>
  </si>
  <si>
    <t>jobs.operationName</t>
  </si>
  <si>
    <t>jobs.jobCompletionDate</t>
  </si>
  <si>
    <t>jobs.partNameCodeDescription</t>
  </si>
  <si>
    <t>jobs.partNameCodeId</t>
  </si>
  <si>
    <t>jobs.codeAndComments</t>
  </si>
  <si>
    <t>jobs.codeAndComments.causeDescription</t>
  </si>
  <si>
    <t>jobs.codeAndComments.complaintDescription</t>
  </si>
  <si>
    <t>jobs.codeAndComments.correctionDescription</t>
  </si>
  <si>
    <t>jobs.codeAndComments.defectCode</t>
  </si>
  <si>
    <t>jobs.codeAndComments.internalNotes</t>
  </si>
  <si>
    <t>jobs.diagnostic</t>
  </si>
  <si>
    <t>jobs.diagnostic.failureCode</t>
  </si>
  <si>
    <t>jobs.diagnostic.failureDescription</t>
  </si>
  <si>
    <t>jobs.serviceCampaigns</t>
  </si>
  <si>
    <t>jobs.serviceCampaigns.campaignNumber</t>
  </si>
  <si>
    <t>jobs.serviceCampaigns.description</t>
  </si>
  <si>
    <t>jobs.serviceComponents</t>
  </si>
  <si>
    <t>jobs.serviceComponents.dmsId</t>
  </si>
  <si>
    <t>jobs.serviceComponents.serviceCode</t>
  </si>
  <si>
    <t>jobs.serviceComponents.serviceDescription</t>
  </si>
  <si>
    <t>jobs.serviceComponents.serviceType</t>
  </si>
  <si>
    <t>jobs.serviceComponents.quantity</t>
  </si>
  <si>
    <t>jobs.serviceComponents.unittype</t>
  </si>
  <si>
    <t>jobs.serviceComponents.pricing</t>
  </si>
  <si>
    <t>jobs.serviceComponents.pricing.price</t>
  </si>
  <si>
    <t>jobs.serviceComponents.pricing.price.chargeAmount</t>
  </si>
  <si>
    <t>jobs.serviceComponents.pricing.price.TotalPriceDiscount</t>
  </si>
  <si>
    <t>jobs.serviceComponents.tax</t>
  </si>
  <si>
    <t>jobs.serviceComponents.tax.ratePercent</t>
  </si>
  <si>
    <t>jobs.serviceComponents.tax.taxAmount</t>
  </si>
  <si>
    <t>jobs.serviceLabor</t>
  </si>
  <si>
    <t>jobs.serviceLabor.dmsId</t>
  </si>
  <si>
    <t>jobs.serviceLabor.laborAdditionalHours</t>
  </si>
  <si>
    <t>jobs.serviceLabor.laborAllowanceHours</t>
  </si>
  <si>
    <t>jobs.serviceLabor.laborOperationCode</t>
  </si>
  <si>
    <t>jobs.serviceLabor.laborOperationDescription</t>
  </si>
  <si>
    <t>jobs.serviceLabor.manufacturerName</t>
  </si>
  <si>
    <t>jobs.serviceLabor.laborRateAmount</t>
  </si>
  <si>
    <t>jobs.serviceLabor.pricing</t>
  </si>
  <si>
    <t>jobs.serviceLabor.pricing.price</t>
  </si>
  <si>
    <t>jobs.serviceLabor.pricing.price.chargeAmount</t>
  </si>
  <si>
    <t>jobs.serviceLabor.pricing.price.TotalPriceDiscount</t>
  </si>
  <si>
    <t>jobs.serviceLabor.tax</t>
  </si>
  <si>
    <t>jobs.serviceLabor.tax.ratePercent</t>
  </si>
  <si>
    <t>jobs.serviceLabor.tax.taxAmount</t>
  </si>
  <si>
    <t>jobs.serviceParts</t>
  </si>
  <si>
    <t>jobs.serviceParts.dmsId</t>
  </si>
  <si>
    <t>jobs.serviceParts.itemDescription</t>
  </si>
  <si>
    <t>jobs.serviceParts.itemID</t>
  </si>
  <si>
    <t>jobs.serviceParts.manufacturerName</t>
  </si>
  <si>
    <t>jobs.serviceParts.quantity</t>
  </si>
  <si>
    <t>jobs.serviceParts.pricing</t>
  </si>
  <si>
    <t>jobs.serviceParts.pricing.price</t>
  </si>
  <si>
    <t>jobs.serviceParts.pricing.price.chargeAmount</t>
  </si>
  <si>
    <t>jobs.serviceParts.pricing.price.TotalPriceDiscount</t>
  </si>
  <si>
    <t>jobs.serviceParts.tax</t>
  </si>
  <si>
    <t>jobs.serviceParts.tax.ratePercent</t>
  </si>
  <si>
    <t>jobs.serviceParts.tax.taxAmount</t>
  </si>
  <si>
    <t>jobs.serviceParts.replacementSerialNumber</t>
  </si>
  <si>
    <t>jobs.serviceParts.replacementSerialNumber.originalSerialNumber</t>
  </si>
  <si>
    <t>jobs.serviceParts.replacementSerialNumber.replacementSerialNumber</t>
  </si>
  <si>
    <t>jobs.sublet</t>
  </si>
  <si>
    <t>jobs.sublet.pricing</t>
  </si>
  <si>
    <t>jobs.sublet.pricing.price</t>
  </si>
  <si>
    <t>jobs.sublet.pricing.price.chargeAmount</t>
  </si>
  <si>
    <t>jobs.sublet.pricing.price.TotalPriceDiscount</t>
  </si>
  <si>
    <t>jobs.sublet.pricing.providerName</t>
  </si>
  <si>
    <t>jobs.sublet.pricing.subletCode</t>
  </si>
  <si>
    <t>jobs.sublet.pricing.subletWorkDescription</t>
  </si>
  <si>
    <t>jobs.sublet.tax</t>
  </si>
  <si>
    <t>jobs.sublet.tax.ratePercent</t>
  </si>
  <si>
    <t>jobs.sublet.tax.taxamount</t>
  </si>
  <si>
    <t>jobs.jobPlanifications</t>
  </si>
  <si>
    <t>jobs.jobPlanifications.allocatedPlanHour</t>
  </si>
  <si>
    <t>jobs.jobPlanifications.planStartDateTime</t>
  </si>
  <si>
    <t>jobs.jobPlanifications.serviceTechnicianParty</t>
  </si>
  <si>
    <t>jobs.jobPlanifications.serviceTechnicianParty.specifiedPerson</t>
  </si>
  <si>
    <t>jobs.jobPlanifications.serviceTechnicianParty.specifiedPerson.familyName</t>
  </si>
  <si>
    <t>jobs.jobPlanifications.serviceTechnicianParty.specifiedPerson.givenName</t>
  </si>
  <si>
    <t>jobs.jobPlanifications.serviceTechnicianParty.specifiedPerson.id</t>
  </si>
  <si>
    <t>jobs.jobStatus</t>
  </si>
  <si>
    <t>jobs.jobStatus.statusCode</t>
  </si>
  <si>
    <t>jobs.jobStatus.technicianStartsJobSignInDate</t>
  </si>
  <si>
    <t>jobs.jobStatus.technicianFinishesJobSignInDate</t>
  </si>
  <si>
    <t>jobs.splits</t>
  </si>
  <si>
    <t>jobs.splits.typeCode1</t>
  </si>
  <si>
    <t>jobs.splits.typeCode2</t>
  </si>
  <si>
    <t>jobs.invoiceDateTime</t>
  </si>
  <si>
    <t>jobs.warrantyClaimNumber</t>
  </si>
  <si>
    <t>jobs.warrantyType</t>
  </si>
  <si>
    <t>jobs.workshopInvoiceNumber</t>
  </si>
  <si>
    <t>jobs.Inspection</t>
  </si>
  <si>
    <t>jobs.Inspection.CompletionDate</t>
  </si>
  <si>
    <t>jobs.Inspection.Questions</t>
  </si>
  <si>
    <t>jobs.Inspection.serviceAdvisorParty</t>
  </si>
  <si>
    <t>jobs.Inspection.serviceAdvisorParty.PartyDto</t>
  </si>
  <si>
    <t>jobs.Inspection.InspectionGroup</t>
  </si>
  <si>
    <t>jobs.Inspection.InspectionGroup.Description</t>
  </si>
  <si>
    <t>jobs.Inspection.InspectionQuestion</t>
  </si>
  <si>
    <t>jobs.Inspection.InspectionQuestion.Description</t>
  </si>
  <si>
    <t>jobs.Inspection.InspectionQuestion.Type</t>
  </si>
  <si>
    <t>jobs.Inspection.InspectionQuestion.minValue</t>
  </si>
  <si>
    <t>jobs.Inspection.InspectionQuestion.maxValue</t>
  </si>
  <si>
    <t>jobs.Inspection.InspectionQuestion.Result</t>
  </si>
  <si>
    <t>CNH DEP Work Order Spec</t>
  </si>
  <si>
    <r>
      <t xml:space="preserve">Segments </t>
    </r>
    <r>
      <rPr>
        <i/>
        <sz val="11"/>
        <color theme="1"/>
        <rFont val="Calibri"/>
        <family val="2"/>
        <scheme val="minor"/>
      </rPr>
      <t>(view Tabs 2. &amp; 3.)</t>
    </r>
  </si>
  <si>
    <r>
      <t xml:space="preserve">Helpful Information </t>
    </r>
    <r>
      <rPr>
        <b/>
        <i/>
        <sz val="11"/>
        <color theme="1"/>
        <rFont val="Calibri"/>
        <family val="2"/>
        <scheme val="minor"/>
      </rPr>
      <t>(PIP Sample)</t>
    </r>
  </si>
  <si>
    <r>
      <t xml:space="preserve">Helpful information </t>
    </r>
    <r>
      <rPr>
        <b/>
        <i/>
        <sz val="11"/>
        <color theme="1"/>
        <rFont val="Calibri"/>
        <family val="2"/>
        <scheme val="minor"/>
      </rPr>
      <t>(Spec structure)</t>
    </r>
  </si>
  <si>
    <t>Work Order Spec</t>
  </si>
  <si>
    <t>A vehicle identifer like an inventory tag or a stock number</t>
  </si>
  <si>
    <r>
      <t xml:space="preserve">The type of Service Component. Please use one of the following:
</t>
    </r>
    <r>
      <rPr>
        <b/>
        <sz val="11"/>
        <rFont val="Calibri"/>
        <family val="2"/>
        <scheme val="minor"/>
      </rPr>
      <t>'- Sublets</t>
    </r>
    <r>
      <rPr>
        <sz val="11"/>
        <rFont val="Calibri"/>
        <family val="2"/>
        <scheme val="minor"/>
      </rPr>
      <t xml:space="preserve">
'- </t>
    </r>
    <r>
      <rPr>
        <b/>
        <sz val="11"/>
        <rFont val="Calibri"/>
        <family val="2"/>
        <scheme val="minor"/>
      </rPr>
      <t>Extra Charges</t>
    </r>
    <r>
      <rPr>
        <sz val="11"/>
        <rFont val="Calibri"/>
        <family val="2"/>
        <scheme val="minor"/>
      </rPr>
      <t xml:space="preserve">
'- </t>
    </r>
    <r>
      <rPr>
        <b/>
        <sz val="11"/>
        <rFont val="Calibri"/>
        <family val="2"/>
        <scheme val="minor"/>
      </rPr>
      <t>Material</t>
    </r>
    <r>
      <rPr>
        <sz val="11"/>
        <rFont val="Calibri"/>
        <family val="2"/>
        <scheme val="minor"/>
      </rPr>
      <t xml:space="preserve">
'- </t>
    </r>
    <r>
      <rPr>
        <b/>
        <sz val="11"/>
        <rFont val="Calibri"/>
        <family val="2"/>
        <scheme val="minor"/>
      </rPr>
      <t>Travel</t>
    </r>
    <r>
      <rPr>
        <sz val="11"/>
        <rFont val="Calibri"/>
        <family val="2"/>
        <scheme val="minor"/>
      </rPr>
      <t xml:space="preserve">
'- </t>
    </r>
    <r>
      <rPr>
        <b/>
        <sz val="11"/>
        <rFont val="Calibri"/>
        <family val="2"/>
        <scheme val="minor"/>
      </rPr>
      <t>Freight</t>
    </r>
    <r>
      <rPr>
        <sz val="11"/>
        <rFont val="Calibri"/>
        <family val="2"/>
        <scheme val="minor"/>
      </rPr>
      <t xml:space="preserve">
'- </t>
    </r>
    <r>
      <rPr>
        <b/>
        <sz val="11"/>
        <rFont val="Calibri"/>
        <family val="2"/>
        <scheme val="minor"/>
      </rPr>
      <t>Antifreeze</t>
    </r>
    <r>
      <rPr>
        <sz val="11"/>
        <rFont val="Calibri"/>
        <family val="2"/>
        <scheme val="minor"/>
      </rPr>
      <t xml:space="preserve">
'- </t>
    </r>
    <r>
      <rPr>
        <b/>
        <sz val="11"/>
        <rFont val="Calibri"/>
        <family val="2"/>
        <scheme val="minor"/>
      </rPr>
      <t>Oil</t>
    </r>
    <r>
      <rPr>
        <sz val="11"/>
        <rFont val="Calibri"/>
        <family val="2"/>
        <scheme val="minor"/>
      </rPr>
      <t xml:space="preserve">
'- </t>
    </r>
    <r>
      <rPr>
        <b/>
        <sz val="11"/>
        <rFont val="Calibri"/>
        <family val="2"/>
        <scheme val="minor"/>
      </rPr>
      <t>Refrigerant</t>
    </r>
    <r>
      <rPr>
        <sz val="11"/>
        <rFont val="Calibri"/>
        <family val="2"/>
        <scheme val="minor"/>
      </rPr>
      <t xml:space="preserve">
'- </t>
    </r>
    <r>
      <rPr>
        <b/>
        <sz val="11"/>
        <rFont val="Calibri"/>
        <family val="2"/>
        <scheme val="minor"/>
      </rPr>
      <t>Tire
'- Diagnostics / Electronic Service Tool
'- Disposal Fee</t>
    </r>
    <r>
      <rPr>
        <sz val="11"/>
        <rFont val="Calibri"/>
        <family val="2"/>
        <scheme val="minor"/>
      </rPr>
      <t xml:space="preserve">
'- </t>
    </r>
    <r>
      <rPr>
        <b/>
        <sz val="11"/>
        <rFont val="Calibri"/>
        <family val="2"/>
        <scheme val="minor"/>
      </rPr>
      <t>Miscellaneous</t>
    </r>
  </si>
  <si>
    <t>Code (Sublets, Travel, Freight, Material, …)</t>
  </si>
  <si>
    <t>Please utilize serviceComponents</t>
  </si>
  <si>
    <r>
      <t xml:space="preserve">Helpful information </t>
    </r>
    <r>
      <rPr>
        <b/>
        <i/>
        <sz val="11"/>
        <color theme="1"/>
        <rFont val="Calibri"/>
        <family val="2"/>
        <scheme val="minor"/>
      </rPr>
      <t>(Priorities)</t>
    </r>
  </si>
  <si>
    <t>First</t>
  </si>
  <si>
    <t>Second</t>
  </si>
  <si>
    <t>Third</t>
  </si>
  <si>
    <t>Priority</t>
  </si>
  <si>
    <t>Object</t>
  </si>
  <si>
    <t>"repairOrderHeader": {
      "inAcresNumeric": "100",
      "inBalesNumeric": "10000",
      "inEngOperatingHours": "1300",
      "inThreshingHoursNumeric": "5200",
      "outAcresNumeric": "101",
      "outBalesNumeric": "10001",
      "outEngOperatingHours": "1301",
      "outThreshingHoursNumeric": "5201",
      "jobCountNumeric": "6",
      "laborActualHoursNumeric": "36",
      "locationID": "0000037479",
      "orderNotes": "Reoccurring Brake Issues, please fix urgently!",
      "vehicleAcceptanceDate": "2022-08-05T14:00:00+02:00",
      "repairStartDate": "2022-08-05T14:00:00+02:00",
      "promisedRepairCompletionDateTime": "2022-08-05T14:36:00+02:00",
      "repairEndDate": "2022-08-05T14:36:00+02:00",
      "repairOrderCompletedDateTime": "2022-08-05T14:36:00+02:00",
      "repairOrderInvoiceDateTime": "2022-08-06T14:36:00+02:00",
      "repairOrderOpenedDateTime": "2022-08-05T00:00:00+02:00",
      "appointmentType": "workshop",
      "dateAppointmentInitiated": "17.01.2039",
      "documentIdentificationGroup": {
        "alternateDocumentIdentification": {
          "agencyCodeRole": "DMS",
          "documentID": "114050237"
        }
      },
      "dealerParty": {
        "locationID": "0000120260",
        "specifiedOrganization": {
          "ownershipgroupID": ""
        }
      },
      "ownerParty": {
        "dealerManagementSystemID": "000560",
        "privacy": {
          "privacyIndicator": "False",
          "MarketingAgreementTime": ""
        },
        "specifiedOrganization": {
          "companyName": "Test Company",
          "primaryContact": {
            "id": "30021100",
            "telephoneCommunication": [{
              "channelCode": "Cellphone - Call",
              "completeNumber": "8025551212",
              "countryNumberCode": "+1",
              "useCode": "Home"
            }],
            "uriCommunication": [{
              "channelCode": "email",
              "uriId": "test@cnhind.com"
            }],
            "postalAddress": {
              "cityName": "Racine",
              "countryID": "USA",
              "lineOne": "621 State Street",
              "lineTwo": "PO Box 123",
              "lineThree": "WI",
              "lineFour": "",
              "lineFive": "",
              "postcode": "53402"
            }
          }
        }
      },
      "repairOrderVehicle": {
        "vehicle": {
          "vehicleID": "JJAMG340ELRK01369",
          "manufacturerName": "CaseIH",
          "model": "Magnumâ„¢ 340 AFS Connectâ„¢",
          "modelDescription": "Magnumâ„¢ 340 AFS Connectâ„¢/P",
          "registrationID": "GUZUG27",
          "vehicleNote": "el.code: 7.1.5.6.5mech.code: DE07921R&amp;W: Ruderes;",
          "MachineDown": "Yes",
          "MachineDownTime": "2010-12-10T00:00:00+01:00"
        }
      },
      "serviceAdvisorParty": {
        "specifiedOrganization": {
          "locationID": "0000037479"
        },
        "specifiedPerson": {
          "id": "AB70",
          "familyName": "Webb",
          "givenName": "James"
        }
      },
      "status": {
        "code": "appointmentPrepared",
        "time": "2022-08-05T13:26:22+02:00"
      },
      "user": {
        "specifiedOrganization": {
          "familyName": "Webb",
          "givenName": "James",
          "companyName": "Test Compant",
          "locationID": "0000037479",
          "specifiedPerson": {
            "id": "6542",
            "familyName": "Webb",
            "givenName": "James"
          }
        }
      },
      "warranty": {
        "warrantyNotes": "",
        "warrantyStartDate": "17.01.2022",
        "warrantyStartTime": "989"
      }
    }</t>
  </si>
  <si>
    <t>"documentIdentificationGroup": {
        "alternateDocumentIdentification": {
          "agencyCodeRole": "DMS",
          "documentID": "114050237"
        }
      }</t>
  </si>
  <si>
    <t>"alternateDocumentIdentification": {
          "agencyCodeRole": "DMS",
          "documentID": "114050237"
        }</t>
  </si>
  <si>
    <t>"dealerParty": {
        "locationID": "0000120260",
        "specifiedOrganization": {
          "ownershipgroupID": ""
        }
      }</t>
  </si>
  <si>
    <t>"ownerParty": {
        "dealerManagementSystemID": "000560",
        "privacy": {
          "privacyIndicator": "False",
          "MarketingAgreementTime": ""
        },
        "specifiedOrganization": {
          "companyName": "Test Company",
          "primaryContact": {
            "id": "30021100",
            "telephoneCommunication": [{
              "channelCode": "Cellphone - Call",
              "completeNumber": "8025551212",
              "countryNumberCode": "+1",
              "useCode": "Home"
            }],
            "uriCommunication": [{
              "channelCode": "email",
              "uriId": "test@cnhind.com"
            }],
            "postalAddress": {
              "cityName": "Racine",
              "countryID": "USA",
              "lineOne": "621 State Street",
              "lineTwo": "PO Box 123",
              "lineThree": "WI",
              "lineFour": "",
              "lineFive": "",
              "postcode": "53402"
            }
          }
        }
      }</t>
  </si>
  <si>
    <t>"privacy": {
          "privacyIndicator": "False",
          "MarketingAgreementTime": ""
        }</t>
  </si>
  <si>
    <t>"specifiedOrganization": {
          "companyName": "Test Company",
          "primaryContact": {
            "id": "30021100",
            "telephoneCommunication": [{
              "channelCode": "Cellphone - Call",
              "completeNumber": "8025551212",
              "countryNumberCode": "+1",
              "useCode": "Home"
            }],
            "uriCommunication": [{
              "channelCode": "email",
              "uriId": "test@cnhind.com"
            }],
            "postalAddress": {
              "cityName": "Racine",
              "countryID": "USA",
              "lineOne": "621 State Street",
              "lineTwo": "PO Box 123",
              "lineThree": "WI",
              "lineFour": "",
              "lineFive": "",
              "postcode": "53402"
            }
          }
        }</t>
  </si>
  <si>
    <t>"primaryContact": {
            "id": "30021100",
            "telephoneCommunication": [{
              "channelCode": "Cellphone - Call",
              "completeNumber": "8025551212",
              "countryNumberCode": "+1",
              "useCode": "Home"
            }],
            "uriCommunication": [{
              "channelCode": "email",
              "uriId": "test@cnhind.com"
            }],
            "postalAddress": {
              "cityName": "Racine",
              "countryID": "USA",
              "lineOne": "621 State Street",
              "lineTwo": "PO Box 123",
              "lineThree": "WI",
              "lineFour": "",
              "lineFive": "",
              "postcode": "53402"
            }
          }</t>
  </si>
  <si>
    <t>"telephoneCommunication": [{
              "channelCode": "Cellphone - Call",
              "completeNumber": "8025551212",
              "countryNumberCode": "+1",
              "useCode": "Home"
            }]</t>
  </si>
  <si>
    <t>"uriCommunication": [{
              "channelCode": "email",
              "uriId": "test@cnhind.com"
            }]</t>
  </si>
  <si>
    <t>"postalAddress": {
              "cityName": "Racine",
              "countryID": "USA",
              "lineOne": "621 State Street",
              "lineTwo": "PO Box 123",
              "lineThree": "WI",
              "lineFour": "",
              "lineFive": "",
              "postcode": "53402"
            }</t>
  </si>
  <si>
    <t>"repairOrderVehicle": {
        "vehicle": {
          "vehicleID": "JJAMG340ELRK01369",
          "manufacturerName": "CaseIH",
          "model": "Magnumâ„¢ 340 AFS Connectâ„¢",
          "modelDescription": "Magnumâ„¢ 340 AFS Connectâ„¢/P",
          "registrationID": "GUZUG27",
          "vehicleNote": "el.code: 7.1.5.6.5mech.code: DE07921R&amp;W: Ruderes;",
          "MachineDown": "Yes",
          "MachineDownTime": "2010-12-10T00:00:00+01:00"
        }
      }</t>
  </si>
  <si>
    <t>"vehicle": {
          "vehicleID": "JJAMG340ELRK01369",
          "manufacturerName": "CaseIH",
          "model": "Magnumâ„¢ 340 AFS Connectâ„¢",
          "modelDescription": "Magnumâ„¢ 340 AFS Connectâ„¢/P",
          "registrationID": "GUZUG27",
          "vehicleNote": "el.code: 7.1.5.6.5mech.code: DE07921R&amp;W: Ruderes;",
          "MachineDown": "Yes",
          "MachineDownTime": "2010-12-10T00:00:00+01:00"
        }</t>
  </si>
  <si>
    <t>"serviceAdvisorParty": {
        "specifiedOrganization": {
          "locationID": "0000037479"
        },
        "specifiedPerson": {
          "id": "AB70",
          "familyName": "Webb",
          "givenName": "James"
        }
      }</t>
  </si>
  <si>
    <t>"specifiedOrganization": {
          "locationID": "0000037479"
        }</t>
  </si>
  <si>
    <t>"specifiedPerson": {
          "id": "AB70",
          "familyName": "Webb",
          "givenName": "James"
        }</t>
  </si>
  <si>
    <t>"status": {
        "code": "appointmentPrepared",
        "time": "2022-08-05T13:26:22+02:00"
      }</t>
  </si>
  <si>
    <t>"user": {
        "specifiedOrganization": {
          "familyName": "Webb",
          "givenName": "James",
          "companyName": "Test Compant",
          "locationID": "0000037479",
          "specifiedPerson": {
            "id": "6542",
            "familyName": "Webb",
            "givenName": "James"
          }
        }
      }</t>
  </si>
  <si>
    <t>"specifiedOrganization": {
          "familyName": "Webb",
          "givenName": "James",
          "companyName": "Test Compant",
          "locationID": "0000037479",
          "specifiedPerson": {
            "id": "6542",
            "familyName": "Webb",
            "givenName": "James"
          }
        }</t>
  </si>
  <si>
    <t>"specifiedPerson": {
            "id": "6542",
            "familyName": "Webb",
            "givenName": "James"
          }</t>
  </si>
  <si>
    <t xml:space="preserve"> "warranty": {
        "warrantyNotes": "",
        "warrantyStartDate": "17.01.2022",
        "warrantyStartTime": "989"
      }</t>
  </si>
  <si>
    <t>"jobs": [{
      "addedOnRepair": "True",
      "addedAsResultOfInspection": "",
      "laborActualHour": "120",
      "lineNumber": "2",
      "operationID": "O85DR9LBFF08",
      "operationName": "Lamp replacement",
      "jobCompletionDate": "2022-08-05T14:36:00+02:00",
      "partNameCodeDescription": "Track Pivot Cap Kit",
      "partNameCodeId": "MPAGA1320A",
      "codeAndComments": [{
        "causeDescription": "A bolt was loose near the exhaust",
        "complaintDescription": "Might be marten damage",
        "correctionDescription": "I fastened the bolt and inspected the engine. Everything worked fine afterwards",
        "defectCode": "AB00754",
        "internalNotes": "Waiting for a new shippments of screws and bolts. Cannnot start the repair until shipment arrived"
      }],
      "diagnostic": [{
        "failureCode": "000",
        "failureDescription": "Debris"
      }],
      "serviceCampaigns": [{
        "campaignNumber": "CA1320",
        "description": "ADDITION OF THREAD LOCKER TO PIVOT BOLTS"
      }],
      "serviceComponents": [{
        "dmsId": "O85DR9UGVET8",
        "serviceCode": "W007",
        "serviceDescription": "Travel to Customer",
        "serviceType": "Travel",
        "quantity": "1",
        "unittype": "Miles",
        "pricing": {
          "price": {
            "chargeAmount": "14.25",
            "TotalPriceDiscount": "0"
          }
        },
        "tax": {
          "ratePercent": "0.0",
          "taxAmount": "0.0"
        }
      }],
      "serviceLabor": [{
        "dmsId": "O85DR9XCD7VE",
        "laborAdditionalHours": "1.5",
        "laborAllowanceHours": "1.5",
        "laborOperationCode": "763023104",
        "laborOperationDescription": "R-I HEADLAMP",
        "manufacturerName": "CaseIH",
        "laborRateAmount": "100.00",
        "pricing": {
          "price": {
            "chargeAmount": "112.00",
            "TotalPriceDiscount": "2.0"
          }
        },
        "tax": {
          "ratePercent": "0.0",
          "taxAmount": "0.0"
        }
      }],
      "serviceParts": [{
        "dmsId": "O85DR9JJ7PAW",
        "itemDescription": "VARIOUS ITEMS HEADLAMPS",
        "itemID": "69501536",
        "manufacturerName": "CaseIH",
        "quantity": "1",
        "pricing": {
          "price": {
            "chargeAmount": "112.00",
            "TotalPriceDiscount": "2.0"
          }
        },
        "tax": {
          "ratePercent": "0.0",
          "taxAmount": "0.0"
        },
        "replacementSerialNumber": [{
          "originalSerialNumber": "",
          "replacementSerialNumber": ""
        }]
      }],
      "sublet": {
        "pricing": {
          "price": {
            "chargeAmount": "112.00",
            "TotalPriceDiscount": "2.0"
          },
          "providerName": "",
          "subletCode": "",
          "subletWorkDescription": ""
        },
        "tax": {
          "ratePercent": "0.00",
          "taxAmount": "0.00"
        }
      },
      "jobPlanifications": [{
        "allocatedPlanHour": "",
        "planStartDateTime": "",
        "serviceTechnicianParty": [{
          "specifiedPerson": {
            "familyName": "Ospital",
            "givenName": "Patrick",
            "id": "W75958B"
          }
        }]
      }],
      "jobStatus": {
        "statusCode": "ToDo",
        "technicianStartsJobSignInDate": "2022-08-19T10:17:00+02:00",
        "technicianFinishesJobSignInDate": "2022-08-19T10:17:00+02:00"
      },
      "splits": {
        "typeCode1": "Retail",
        "typeCode2": ""
      },
      "invoiceDateTime": "2022-08-10T14:00:00+02:00",
      "warrantyClaimNumber": "",
      "warrantyType": "",
      "workshopInvoiceNumber": "0000",
      "Inspection": [{
        "CompletionDate": "2022-08-10T14:00:00+02:00",
        "Questions": "",
        "serviceAdvisorParty": {
          "PartyDto": "test"
        },
        "InspectionGroup": [{
          "Description": "test"
        }],
        "InspectionQuestion": [{
          "Description": "test",
          "Type": "switch",
          "minValue": "0",
          "maxValue": "0",
          "Result": "0"
        }]
      }]
    }]</t>
  </si>
  <si>
    <t>"codeAndComments": [{
        "causeDescription": "A bolt was loose near the exhaust",
        "complaintDescription": "Might be marten damage",
        "correctionDescription": "I fastened the bolt and inspected the engine. Everything worked fine afterwards",
        "defectCode": "AB00754",
        "internalNotes": "Waiting for a new shippments of screws and bolts. Cannnot start the repair until shipment arrived"
      }]</t>
  </si>
  <si>
    <t>"diagnostic": [{
        "failureCode": "000",
        "failureDescription": "Debris"
      }]</t>
  </si>
  <si>
    <t xml:space="preserve"> "serviceCampaigns": [{
        "campaignNumber": "CA1320",
        "description": "ADDITION OF THREAD LOCKER TO PIVOT BOLTS"
      }]</t>
  </si>
  <si>
    <t>"serviceComponents": [{
        "dmsId": "O85DR9UGVET8",
        "serviceCode": "W007",
        "serviceDescription": "Travel to Customer",
        "serviceType": "Travel",
        "quantity": "1",
        "unittype": "Miles",
        "pricing": {
          "price": {
            "chargeAmount": "14.25",
            "TotalPriceDiscount": "0"
          }
        },
        "tax": {
          "ratePercent": "0.0",
          "taxAmount": "0.0"
        }
      }]</t>
  </si>
  <si>
    <t>"pricing": {
          "price": {
            "chargeAmount": "14.25",
            "TotalPriceDiscount": "0"
          }
        }</t>
  </si>
  <si>
    <t>"price": {
            "chargeAmount": "14.25",
            "TotalPriceDiscount": "0"
          }</t>
  </si>
  <si>
    <t>"tax": {
          "ratePercent": "0.0",
          "taxAmount": "0.0"
        }</t>
  </si>
  <si>
    <t>"serviceLabor": [{
        "dmsId": "O85DR9XCD7VE",
        "laborAdditionalHours": "1.5",
        "laborAllowanceHours": "1.5",
        "laborOperationCode": "763023104",
        "laborOperationDescription": "R-I HEADLAMP",
        "manufacturerName": "CaseIH",
        "laborRateAmount": "100.00",
        "pricing": {
          "price": {
            "chargeAmount": "112.00",
            "TotalPriceDiscount": "2.0"
          }
        },
        "tax": {
          "ratePercent": "0.0",
          "taxAmount": "0.0"
        }
      }]</t>
  </si>
  <si>
    <t>"pricing": {
          "price": {
            "chargeAmount": "112.00",
            "TotalPriceDiscount": "2.0"
          }
        }</t>
  </si>
  <si>
    <t>"price": {
            "chargeAmount": "112.00",
            "TotalPriceDiscount": "2.0"
          }</t>
  </si>
  <si>
    <t>"serviceParts": [{
        "dmsId": "O85DR9JJ7PAW",
        "itemDescription": "VARIOUS ITEMS HEADLAMPS",
        "itemID": "69501536",
        "manufacturerName": "CaseIH",
        "quantity": "1",
        "pricing": {
          "price": {
            "chargeAmount": "112.00",
            "TotalPriceDiscount": "2.0"
          }
        },
        "tax": {
          "ratePercent": "0.0",
          "taxAmount": "0.0"
        },
        "replacementSerialNumber": [{
          "originalSerialNumber": "",
          "replacementSerialNumber": ""
        }]
      }]</t>
  </si>
  <si>
    <t xml:space="preserve"> "replacementSerialNumber": [{
          "originalSerialNumber": "",
          "replacementSerialNumber": ""
        }]</t>
  </si>
  <si>
    <t>"pricing": {
          "price": {
            "chargeAmount": "112.00",
            "TotalPriceDiscount": "2.0"
          },
          "providerName": "",
          "subletCode": "",
          "subletWorkDescription": ""
        }</t>
  </si>
  <si>
    <t>"tax": {
          "ratePercent": "0.00",
          "taxAmount": "0.00"
        }</t>
  </si>
  <si>
    <t>"jobPlanifications": [{
        "allocatedPlanHour": "",
        "planStartDateTime": "",
        "serviceTechnicianParty": [{
          "specifiedPerson": {
            "familyName": "Ospital",
            "givenName": "Patrick",
            "id": "W75958B"
          }
        }]
      }</t>
  </si>
  <si>
    <t>"sublet": [{
        "pricing": {
          "price": {
            "chargeAmount": "112.00",
            "TotalPriceDiscount": "2.0"
          },
          "providerName": "",
          "subletCode": "",
          "subletWorkDescription": ""
        },
        "tax": {
          "ratePercent": "0.00",
          "taxAmount": "0.00"
        }
      }]</t>
  </si>
  <si>
    <t>"serviceTechnicianParty": [{
          "specifiedPerson": {
            "familyName": "Ospital",
            "givenName": "Patrick",
            "id": "W75958B"
          }
        }]</t>
  </si>
  <si>
    <t>"specifiedPerson": {
            "familyName": "Ospital",
            "givenName": "Patrick",
            "id": "W75958B"
          }</t>
  </si>
  <si>
    <t>"jobStatus": {
        "statusCode": "ToDo",
        "technicianStartsJobSignInDate": "2022-08-19T10:17:00+02:00",
        "technicianFinishesJobSignInDate": "2022-08-19T10:17:00+02:00"
      }</t>
  </si>
  <si>
    <t>"splits": {
        "typeCode1": "Retail",
        "typeCode2": ""
      }</t>
  </si>
  <si>
    <t>"Inspection": [{
        "CompletionDate": "2022-08-10T14:00:00+02:00",
        "Questions": "",
        "serviceAdvisorParty": {
          "PartyDto": "test"
        },
        "InspectionGroup": [{
          "Description": "test"
        }],
        "InspectionQuestion": [{
          "Description": "test",
          "Type": "switch",
          "minValue": "0",
          "maxValue": "0",
          "Result": "0"
        }]
      }]</t>
  </si>
  <si>
    <t>"serviceAdvisorParty": {
          "PartyDto": "test"
        }</t>
  </si>
  <si>
    <t>"InspectionGroup": [{
          "Description": "test"
        }]</t>
  </si>
  <si>
    <t>"InspectionQuestion": [{
          "Description": "test",
          "Type": "switch",
          "minValue": "0",
          "maxValue": "0",
          "Result": "0"
        }]</t>
  </si>
  <si>
    <t>"Header": {
      "dmsName": "IntelliDealer",
      "dmsVersion": "1.7",
      "userId": "USR0001",
      "dealerCode": "0000000001"
    }</t>
  </si>
  <si>
    <t>0000000001</t>
  </si>
  <si>
    <t>0000037479</t>
  </si>
  <si>
    <t>"specifiedOrganization": {
          "ownershipgroupID": "111637"
        }</t>
  </si>
  <si>
    <t>Test Company</t>
  </si>
  <si>
    <t>0000120260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</si>
</sst>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9"/>
      <color rgb="FF800000"/>
      <name val="IBMPlexMono,  Courier New"/>
      <family val="3"/>
      <charset val="1"/>
    </font>
    <font>
      <b/>
      <sz val="11"/>
      <color theme="1"/>
      <name val="Calibri"/>
      <family val="2"/>
      <scheme val="minor"/>
    </font>
    <font>
      <sz val="11"/>
      <name val="Calibri"/>
      <family val="2"/>
      <scheme val="minor"/>
    </font>
    <font>
      <b/>
      <sz val="11"/>
      <name val="Calibri"/>
      <family val="2"/>
      <scheme val="minor"/>
    </font>
    <font>
      <b/>
      <sz val="12"/>
      <name val="Calibri"/>
      <family val="2"/>
      <scheme val="minor"/>
    </font>
    <font>
      <b/>
      <i/>
      <sz val="11"/>
      <name val="Calibri"/>
      <family val="2"/>
      <scheme val="minor"/>
    </font>
    <font>
      <i/>
      <sz val="11"/>
      <name val="Calibri"/>
      <family val="2"/>
      <scheme val="minor"/>
    </font>
    <font>
      <b/>
      <sz val="11"/>
      <color rgb="FFC00000"/>
      <name val="Calibri"/>
      <family val="2"/>
      <scheme val="minor"/>
    </font>
    <font>
      <b/>
      <sz val="11"/>
      <color rgb="FF002060"/>
      <name val="Calibri"/>
      <family val="2"/>
      <scheme val="minor"/>
    </font>
    <font>
      <i/>
      <sz val="11"/>
      <color theme="1"/>
      <name val="Calibri"/>
      <family val="2"/>
      <scheme val="minor"/>
    </font>
    <font>
      <b/>
      <i/>
      <sz val="11"/>
      <color theme="1"/>
      <name val="Calibri"/>
      <family val="2"/>
      <scheme val="minor"/>
    </font>
    <font>
      <b/>
      <i/>
      <sz val="11"/>
      <color theme="9"/>
      <name val="Calibri"/>
      <family val="2"/>
      <scheme val="minor"/>
    </font>
    <font>
      <sz val="9"/>
      <color theme="1"/>
      <name val="Calibri"/>
      <family val="2"/>
      <scheme val="minor"/>
    </font>
    <font>
      <b/>
      <sz val="16"/>
      <name val="Calibri"/>
      <family val="2"/>
      <scheme val="minor"/>
    </font>
    <font>
      <b/>
      <sz val="12"/>
      <color theme="0"/>
      <name val="Calibri"/>
      <family val="2"/>
      <scheme val="minor"/>
    </font>
    <font>
      <b/>
      <sz val="48"/>
      <color theme="1"/>
      <name val="Calibri"/>
      <family val="2"/>
      <scheme val="minor"/>
    </font>
    <font>
      <b/>
      <sz val="11"/>
      <color theme="3"/>
      <name val="Calibri"/>
      <family val="2"/>
      <scheme val="minor"/>
    </font>
    <font>
      <b/>
      <i/>
      <sz val="11"/>
      <color rgb="FFC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s>
  <cellStyleXfs count="1">
    <xf numFmtId="0" fontId="0" fillId="0" borderId="0"/>
  </cellStyleXfs>
  <cellXfs count="83">
    <xf numFmtId="0" fontId="0" fillId="0" borderId="0" xfId="0"/>
    <xf numFmtId="0" fontId="0" fillId="0" borderId="0" xfId="0" applyAlignment="1">
      <alignment vertical="center"/>
    </xf>
    <xf numFmtId="0" fontId="0" fillId="0" borderId="0" xfId="0" applyAlignment="1">
      <alignment vertical="center" wrapText="1"/>
    </xf>
    <xf numFmtId="0" fontId="1"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0" fillId="2" borderId="0" xfId="0" applyFill="1"/>
    <xf numFmtId="0" fontId="3" fillId="3" borderId="1" xfId="0" applyFont="1" applyFill="1" applyBorder="1" applyAlignment="1">
      <alignment vertical="center"/>
    </xf>
    <xf numFmtId="0" fontId="3" fillId="3" borderId="1" xfId="0" applyFont="1" applyFill="1" applyBorder="1" applyAlignment="1">
      <alignment vertical="center" wrapText="1"/>
    </xf>
    <xf numFmtId="0" fontId="5" fillId="3" borderId="5" xfId="0" applyFont="1" applyFill="1" applyBorder="1" applyAlignment="1">
      <alignment vertical="center"/>
    </xf>
    <xf numFmtId="0" fontId="3" fillId="0" borderId="3" xfId="0" applyFont="1" applyBorder="1" applyAlignment="1">
      <alignment vertical="center"/>
    </xf>
    <xf numFmtId="0" fontId="3" fillId="0" borderId="3" xfId="0" applyFont="1" applyBorder="1" applyAlignment="1">
      <alignment vertical="center" wrapText="1"/>
    </xf>
    <xf numFmtId="0" fontId="5" fillId="6" borderId="5" xfId="0" applyFont="1" applyFill="1" applyBorder="1" applyAlignment="1">
      <alignment vertical="center"/>
    </xf>
    <xf numFmtId="0" fontId="3" fillId="6" borderId="1" xfId="0" applyFont="1" applyFill="1" applyBorder="1" applyAlignment="1">
      <alignment vertical="center"/>
    </xf>
    <xf numFmtId="0" fontId="3" fillId="6" borderId="1" xfId="0" applyFont="1" applyFill="1" applyBorder="1" applyAlignment="1">
      <alignment vertical="center" wrapText="1"/>
    </xf>
    <xf numFmtId="0" fontId="7" fillId="0" borderId="5" xfId="0" applyFont="1" applyBorder="1" applyAlignment="1">
      <alignment vertical="center"/>
    </xf>
    <xf numFmtId="0" fontId="0" fillId="6" borderId="0" xfId="0" applyFill="1" applyAlignment="1">
      <alignment vertical="center"/>
    </xf>
    <xf numFmtId="0" fontId="2" fillId="0" borderId="0" xfId="0" applyFont="1" applyAlignment="1">
      <alignment vertical="center"/>
    </xf>
    <xf numFmtId="0" fontId="8" fillId="0" borderId="5" xfId="0" applyFont="1" applyBorder="1" applyAlignment="1">
      <alignment vertical="center"/>
    </xf>
    <xf numFmtId="0" fontId="0" fillId="0" borderId="0" xfId="0" applyAlignment="1">
      <alignment horizontal="center" vertical="center"/>
    </xf>
    <xf numFmtId="0" fontId="5" fillId="3" borderId="5" xfId="0" applyFont="1" applyFill="1" applyBorder="1" applyAlignment="1">
      <alignment horizontal="center" vertical="center"/>
    </xf>
    <xf numFmtId="0" fontId="3" fillId="0" borderId="5" xfId="0" applyFont="1" applyBorder="1" applyAlignment="1">
      <alignment horizontal="center" vertical="center"/>
    </xf>
    <xf numFmtId="0" fontId="5" fillId="6" borderId="5" xfId="0" applyFont="1" applyFill="1" applyBorder="1" applyAlignment="1">
      <alignment horizontal="center" vertical="center"/>
    </xf>
    <xf numFmtId="0" fontId="3" fillId="0" borderId="9" xfId="0" applyFont="1" applyBorder="1" applyAlignment="1">
      <alignment horizontal="center" vertical="center"/>
    </xf>
    <xf numFmtId="0" fontId="0" fillId="0" borderId="13" xfId="0" applyBorder="1" applyAlignment="1">
      <alignment vertical="center"/>
    </xf>
    <xf numFmtId="0" fontId="0" fillId="0" borderId="7" xfId="0" applyBorder="1" applyAlignment="1">
      <alignment vertical="center"/>
    </xf>
    <xf numFmtId="0" fontId="2" fillId="0" borderId="5" xfId="0" applyFont="1" applyBorder="1" applyAlignment="1">
      <alignment vertical="center"/>
    </xf>
    <xf numFmtId="0" fontId="9" fillId="0" borderId="5" xfId="0" applyFont="1" applyBorder="1" applyAlignment="1">
      <alignment vertical="center"/>
    </xf>
    <xf numFmtId="0" fontId="9" fillId="0" borderId="12" xfId="0" applyFont="1" applyBorder="1" applyAlignment="1">
      <alignment vertical="center"/>
    </xf>
    <xf numFmtId="0" fontId="8" fillId="0" borderId="8" xfId="0" applyFont="1" applyBorder="1" applyAlignment="1">
      <alignment vertical="center"/>
    </xf>
    <xf numFmtId="0" fontId="12" fillId="0" borderId="12" xfId="0" applyFont="1" applyBorder="1" applyAlignment="1">
      <alignment vertical="center"/>
    </xf>
    <xf numFmtId="0" fontId="12" fillId="0" borderId="5" xfId="0" applyFont="1" applyBorder="1" applyAlignment="1">
      <alignment vertical="center"/>
    </xf>
    <xf numFmtId="0" fontId="7" fillId="0" borderId="9" xfId="0" applyFont="1" applyBorder="1" applyAlignment="1">
      <alignment vertical="center"/>
    </xf>
    <xf numFmtId="0" fontId="4" fillId="3" borderId="1" xfId="0" applyFont="1" applyFill="1" applyBorder="1" applyAlignment="1">
      <alignment vertical="center" wrapText="1"/>
    </xf>
    <xf numFmtId="0" fontId="0" fillId="3" borderId="12" xfId="0" applyFill="1" applyBorder="1" applyAlignment="1">
      <alignment vertical="center"/>
    </xf>
    <xf numFmtId="0" fontId="0" fillId="6" borderId="8" xfId="0" applyFill="1" applyBorder="1" applyAlignment="1">
      <alignment vertical="center"/>
    </xf>
    <xf numFmtId="0" fontId="2" fillId="0" borderId="12" xfId="0" applyFont="1" applyBorder="1" applyAlignment="1">
      <alignment horizontal="center" vertical="center"/>
    </xf>
    <xf numFmtId="0" fontId="0" fillId="0" borderId="13" xfId="0" applyBorder="1" applyAlignment="1">
      <alignment horizontal="left" vertical="center"/>
    </xf>
    <xf numFmtId="0" fontId="2" fillId="0" borderId="6" xfId="0" applyFont="1" applyBorder="1" applyAlignment="1">
      <alignmen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center"/>
    </xf>
    <xf numFmtId="0" fontId="3" fillId="0" borderId="6" xfId="0" quotePrefix="1" applyFont="1" applyBorder="1" applyAlignment="1">
      <alignment horizontal="left" vertical="center"/>
    </xf>
    <xf numFmtId="0" fontId="3" fillId="3" borderId="6" xfId="0" applyFont="1" applyFill="1" applyBorder="1" applyAlignment="1">
      <alignment horizontal="left" vertical="center" wrapText="1"/>
    </xf>
    <xf numFmtId="0" fontId="3" fillId="0" borderId="6" xfId="0" quotePrefix="1" applyFont="1" applyBorder="1" applyAlignment="1">
      <alignment horizontal="left" vertical="center" wrapText="1"/>
    </xf>
    <xf numFmtId="0" fontId="3" fillId="6" borderId="6" xfId="0" applyFont="1" applyFill="1" applyBorder="1" applyAlignment="1">
      <alignment horizontal="left" vertical="center" wrapText="1"/>
    </xf>
    <xf numFmtId="0" fontId="8" fillId="0" borderId="5" xfId="0" applyFont="1" applyBorder="1" applyAlignment="1">
      <alignment horizontal="left" vertical="center"/>
    </xf>
    <xf numFmtId="14" fontId="3" fillId="0" borderId="6" xfId="0" applyNumberFormat="1" applyFont="1" applyBorder="1" applyAlignment="1">
      <alignment horizontal="left" vertical="center" wrapText="1"/>
    </xf>
    <xf numFmtId="17" fontId="3" fillId="0" borderId="6" xfId="0" quotePrefix="1" applyNumberFormat="1" applyFont="1" applyBorder="1" applyAlignment="1">
      <alignment horizontal="left" vertical="center" wrapText="1"/>
    </xf>
    <xf numFmtId="0" fontId="3" fillId="0" borderId="10" xfId="0" applyFont="1" applyBorder="1" applyAlignment="1">
      <alignment horizontal="left" vertical="center" wrapText="1"/>
    </xf>
    <xf numFmtId="0" fontId="8" fillId="0" borderId="0" xfId="0" applyFont="1" applyAlignment="1">
      <alignment vertical="center"/>
    </xf>
    <xf numFmtId="0" fontId="0" fillId="0" borderId="2" xfId="0" applyBorder="1" applyAlignment="1">
      <alignment vertical="center"/>
    </xf>
    <xf numFmtId="0" fontId="2" fillId="0" borderId="15" xfId="0" applyFont="1" applyBorder="1" applyAlignment="1">
      <alignment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8" fillId="0" borderId="5" xfId="0" applyFont="1" applyBorder="1" applyAlignment="1">
      <alignment vertical="center"/>
    </xf>
    <xf numFmtId="0" fontId="4" fillId="0" borderId="5" xfId="0" applyFont="1" applyBorder="1" applyAlignment="1">
      <alignment vertical="center"/>
    </xf>
    <xf numFmtId="0" fontId="17" fillId="0" borderId="5" xfId="0" applyFont="1" applyBorder="1" applyAlignment="1">
      <alignment vertical="center"/>
    </xf>
    <xf numFmtId="0" fontId="7" fillId="0" borderId="12" xfId="0" applyFont="1" applyBorder="1" applyAlignment="1">
      <alignment vertical="center"/>
    </xf>
    <xf numFmtId="0" fontId="9" fillId="0" borderId="5" xfId="0" applyFont="1" applyBorder="1" applyAlignment="1">
      <alignment horizontal="center" vertical="center"/>
    </xf>
    <xf numFmtId="0" fontId="18" fillId="0" borderId="5" xfId="0" applyFont="1" applyBorder="1" applyAlignment="1">
      <alignment horizontal="center" vertical="center"/>
    </xf>
    <xf numFmtId="0" fontId="12" fillId="0" borderId="5" xfId="0" applyFont="1" applyBorder="1" applyAlignment="1">
      <alignment horizontal="center" vertical="center"/>
    </xf>
    <xf numFmtId="0" fontId="17" fillId="0" borderId="5" xfId="0" applyFont="1" applyBorder="1" applyAlignment="1">
      <alignment horizontal="center" vertical="center"/>
    </xf>
    <xf numFmtId="0" fontId="7" fillId="0" borderId="5" xfId="0" applyFont="1" applyBorder="1" applyAlignment="1">
      <alignment horizontal="center" vertical="center"/>
    </xf>
    <xf numFmtId="0" fontId="8" fillId="0" borderId="5" xfId="0" applyFont="1" applyBorder="1" applyAlignment="1">
      <alignment horizontal="center" vertical="center"/>
    </xf>
    <xf numFmtId="0" fontId="7" fillId="0" borderId="9" xfId="0" applyFont="1" applyBorder="1" applyAlignment="1">
      <alignment horizontal="center" vertical="center"/>
    </xf>
    <xf numFmtId="0" fontId="2" fillId="5" borderId="6" xfId="0" applyFont="1" applyFill="1" applyBorder="1" applyAlignment="1">
      <alignment horizontal="center" vertical="center"/>
    </xf>
    <xf numFmtId="0" fontId="0" fillId="5" borderId="5" xfId="0" applyFill="1" applyBorder="1" applyAlignment="1">
      <alignment horizontal="center" vertical="center"/>
    </xf>
    <xf numFmtId="0" fontId="2" fillId="5" borderId="6"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14" fillId="5" borderId="6"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5"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0" xfId="0" applyFont="1" applyFill="1" applyAlignment="1">
      <alignment horizontal="center" vertical="center"/>
    </xf>
    <xf numFmtId="0" fontId="16" fillId="4" borderId="13"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7" xfId="0" applyFont="1" applyFill="1" applyBorder="1" applyAlignment="1">
      <alignment horizontal="center" vertical="center"/>
    </xf>
  </cellXfs>
  <cellStyles count="1">
    <cellStyle name="Normal" xfId="0" builtinId="0"/>
  </cellStyles>
  <dxfs count="12">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522768</xdr:colOff>
      <xdr:row>2</xdr:row>
      <xdr:rowOff>26581</xdr:rowOff>
    </xdr:from>
    <xdr:to>
      <xdr:col>11</xdr:col>
      <xdr:colOff>118410</xdr:colOff>
      <xdr:row>12</xdr:row>
      <xdr:rowOff>162497</xdr:rowOff>
    </xdr:to>
    <xdr:pic>
      <xdr:nvPicPr>
        <xdr:cNvPr id="4" name="Picture 3">
          <a:extLst>
            <a:ext uri="{FF2B5EF4-FFF2-40B4-BE49-F238E27FC236}">
              <a16:creationId xmlns:a16="http://schemas.microsoft.com/office/drawing/2014/main" id="{6E5C87FD-42BF-C95C-54E7-8B248CD05F8D}"/>
            </a:ext>
          </a:extLst>
        </xdr:cNvPr>
        <xdr:cNvPicPr>
          <a:picLocks noChangeAspect="1"/>
        </xdr:cNvPicPr>
      </xdr:nvPicPr>
      <xdr:blipFill>
        <a:blip xmlns:r="http://schemas.openxmlformats.org/officeDocument/2006/relationships" r:embed="rId1"/>
        <a:stretch>
          <a:fillRect/>
        </a:stretch>
      </xdr:blipFill>
      <xdr:spPr>
        <a:xfrm>
          <a:off x="522768" y="398721"/>
          <a:ext cx="6515665" cy="1996613"/>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42672</xdr:colOff>
      <xdr:row>0</xdr:row>
      <xdr:rowOff>36576</xdr:rowOff>
    </xdr:from>
    <xdr:to>
      <xdr:col>54</xdr:col>
      <xdr:colOff>569112</xdr:colOff>
      <xdr:row>41</xdr:row>
      <xdr:rowOff>169086</xdr:rowOff>
    </xdr:to>
    <xdr:pic>
      <xdr:nvPicPr>
        <xdr:cNvPr id="4" name="Picture 3">
          <a:extLst>
            <a:ext uri="{FF2B5EF4-FFF2-40B4-BE49-F238E27FC236}">
              <a16:creationId xmlns:a16="http://schemas.microsoft.com/office/drawing/2014/main" id="{D6FAD0A1-3501-7164-A9C4-4BDBFF3DE215}"/>
            </a:ext>
          </a:extLst>
        </xdr:cNvPr>
        <xdr:cNvPicPr>
          <a:picLocks noChangeAspect="1"/>
        </xdr:cNvPicPr>
      </xdr:nvPicPr>
      <xdr:blipFill>
        <a:blip xmlns:r="http://schemas.openxmlformats.org/officeDocument/2006/relationships" r:embed="rId1"/>
        <a:stretch>
          <a:fillRect/>
        </a:stretch>
      </xdr:blipFill>
      <xdr:spPr>
        <a:xfrm>
          <a:off x="42672" y="36576"/>
          <a:ext cx="34761576" cy="76305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117566</xdr:rowOff>
    </xdr:from>
    <xdr:to>
      <xdr:col>54</xdr:col>
      <xdr:colOff>197256</xdr:colOff>
      <xdr:row>33</xdr:row>
      <xdr:rowOff>150798</xdr:rowOff>
    </xdr:to>
    <xdr:pic>
      <xdr:nvPicPr>
        <xdr:cNvPr id="2" name="Picture 1">
          <a:extLst>
            <a:ext uri="{FF2B5EF4-FFF2-40B4-BE49-F238E27FC236}">
              <a16:creationId xmlns:a16="http://schemas.microsoft.com/office/drawing/2014/main" id="{FA675761-FB00-5A70-3DF2-CC445F200FC1}"/>
            </a:ext>
          </a:extLst>
        </xdr:cNvPr>
        <xdr:cNvPicPr>
          <a:picLocks noChangeAspect="1"/>
        </xdr:cNvPicPr>
      </xdr:nvPicPr>
      <xdr:blipFill>
        <a:blip xmlns:r="http://schemas.openxmlformats.org/officeDocument/2006/relationships" r:embed="rId1"/>
        <a:stretch>
          <a:fillRect/>
        </a:stretch>
      </xdr:blipFill>
      <xdr:spPr>
        <a:xfrm>
          <a:off x="0" y="117566"/>
          <a:ext cx="34291313" cy="614011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B30E12-56CF-4223-940F-C2997115B1ED}" name="Table2" displayName="Table2" ref="B23:H228" totalsRowShown="0" headerRowDxfId="11" dataDxfId="9" headerRowBorderDxfId="10" tableBorderDxfId="8" totalsRowBorderDxfId="7">
  <autoFilter ref="B23:H228" xr:uid="{18B30E12-56CF-4223-940F-C2997115B1ED}"/>
  <tableColumns count="7">
    <tableColumn id="7" xr3:uid="{0922B262-A55A-43C0-9C46-88B3788CDB3F}" name="Field No." dataDxfId="6"/>
    <tableColumn id="1" xr3:uid="{D839FB9A-1EF4-4607-876F-70EB83153D70}" name="Attribute Name" dataDxfId="5"/>
    <tableColumn id="6" xr3:uid="{A059D9BE-7DD8-401E-A362-58DB83F8F31C}" name="Priority" dataDxfId="4"/>
    <tableColumn id="2" xr3:uid="{528F9075-D224-4A94-A82B-0865EEF0E175}" name="Attribute Path" dataDxfId="3">
      <calculatedColumnFormula>_xlfn.CONCAT($C$119,".",$C$216,".",$C$223,".",C24)</calculatedColumnFormula>
    </tableColumn>
    <tableColumn id="3" xr3:uid="{B756354E-FD3B-434A-A7FA-76AE535840EB}" name="Format" dataDxfId="2"/>
    <tableColumn id="4" xr3:uid="{36259DCA-05DF-4E73-8C98-3A4717CA8873}" name="Description" dataDxfId="1"/>
    <tableColumn id="5" xr3:uid="{F8A9AF0C-A39D-479D-BE1F-D510579DB5AA}" name="SampleData" dataDxfId="0"/>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I229"/>
  <sheetViews>
    <sheetView tabSelected="1" zoomScale="80" zoomScaleNormal="80" workbookViewId="0">
      <selection activeCell="A4" sqref="A4"/>
    </sheetView>
  </sheetViews>
  <sheetFormatPr defaultColWidth="9.1796875" defaultRowHeight="22.5" customHeight="1"/>
  <cols>
    <col min="1" max="1" width="9.1796875" style="1"/>
    <col min="2" max="2" width="20.453125" style="19" customWidth="1"/>
    <col min="3" max="3" width="51.81640625" style="1" customWidth="1"/>
    <col min="4" max="4" width="16.453125" style="1" customWidth="1"/>
    <col min="5" max="5" width="92.81640625" style="1" customWidth="1"/>
    <col min="6" max="6" width="56.1796875" style="1" customWidth="1"/>
    <col min="7" max="8" width="65.453125" style="2" customWidth="1"/>
    <col min="9" max="9" width="47.54296875" style="2" customWidth="1"/>
    <col min="10" max="16384" width="9.1796875" style="1"/>
  </cols>
  <sheetData>
    <row r="1" spans="1:9" ht="22.5" customHeight="1">
      <c r="A1" s="74" t="s">
        <v>668</v>
      </c>
      <c r="B1" s="75"/>
      <c r="C1" s="75"/>
      <c r="D1" s="75"/>
      <c r="E1" s="76"/>
      <c r="F1" s="2"/>
      <c r="I1" s="1"/>
    </row>
    <row r="2" spans="1:9" ht="22.5" customHeight="1">
      <c r="A2" s="77"/>
      <c r="B2" s="78"/>
      <c r="C2" s="78"/>
      <c r="D2" s="78"/>
      <c r="E2" s="79"/>
      <c r="F2" s="2"/>
      <c r="I2" s="1"/>
    </row>
    <row r="3" spans="1:9" ht="32.25" customHeight="1">
      <c r="A3" s="80"/>
      <c r="B3" s="81"/>
      <c r="C3" s="81"/>
      <c r="D3" s="81"/>
      <c r="E3" s="82"/>
      <c r="F3" s="2"/>
      <c r="I3" s="1"/>
    </row>
    <row r="4" spans="1:9" ht="22.5" customHeight="1">
      <c r="F4" s="2"/>
      <c r="I4" s="1"/>
    </row>
    <row r="5" spans="1:9" ht="14.5">
      <c r="B5" s="67" t="s">
        <v>671</v>
      </c>
      <c r="C5" s="68"/>
      <c r="I5" s="1"/>
    </row>
    <row r="6" spans="1:9" ht="26.5">
      <c r="B6" s="38" t="s">
        <v>409</v>
      </c>
      <c r="C6" s="26" t="s">
        <v>410</v>
      </c>
      <c r="I6" s="1"/>
    </row>
    <row r="7" spans="1:9" ht="22.5" customHeight="1">
      <c r="B7" s="36"/>
      <c r="C7" s="37" t="s">
        <v>407</v>
      </c>
      <c r="I7" s="1"/>
    </row>
    <row r="8" spans="1:9" ht="22.5" customHeight="1">
      <c r="B8" s="34"/>
      <c r="C8" s="24" t="s">
        <v>669</v>
      </c>
      <c r="F8" s="2"/>
      <c r="G8" s="1"/>
      <c r="H8" s="1"/>
      <c r="I8" s="1"/>
    </row>
    <row r="9" spans="1:9" ht="22.5" customHeight="1">
      <c r="B9" s="35"/>
      <c r="C9" s="25" t="s">
        <v>406</v>
      </c>
      <c r="F9" s="2"/>
      <c r="G9" s="1"/>
      <c r="H9" s="1"/>
      <c r="I9" s="1"/>
    </row>
    <row r="10" spans="1:9" ht="22.5" customHeight="1">
      <c r="F10" s="2"/>
      <c r="G10" s="1"/>
      <c r="H10" s="1"/>
      <c r="I10" s="1"/>
    </row>
    <row r="11" spans="1:9" ht="14.5">
      <c r="B11" s="67" t="s">
        <v>677</v>
      </c>
      <c r="C11" s="68"/>
      <c r="F11" s="2"/>
      <c r="G11" s="1"/>
      <c r="H11" s="1"/>
      <c r="I11" s="1"/>
    </row>
    <row r="12" spans="1:9" ht="37.5" customHeight="1">
      <c r="B12" s="38" t="s">
        <v>408</v>
      </c>
      <c r="C12" s="26" t="s">
        <v>377</v>
      </c>
      <c r="F12" s="2"/>
      <c r="G12" s="1"/>
      <c r="H12" s="1"/>
      <c r="I12" s="1"/>
    </row>
    <row r="13" spans="1:9" ht="22.5" customHeight="1">
      <c r="B13" s="28" t="s">
        <v>678</v>
      </c>
      <c r="C13" s="24">
        <f>COUNTIF(Table2[Priority],B13)</f>
        <v>88</v>
      </c>
      <c r="F13" s="2"/>
      <c r="I13" s="1"/>
    </row>
    <row r="14" spans="1:9" ht="22.5" customHeight="1">
      <c r="B14" s="30" t="s">
        <v>679</v>
      </c>
      <c r="C14" s="24">
        <f>COUNTIF(Table2[Priority],B14)</f>
        <v>13</v>
      </c>
      <c r="F14" s="2"/>
      <c r="I14" s="1"/>
    </row>
    <row r="15" spans="1:9" ht="22.5" customHeight="1">
      <c r="B15" s="59" t="s">
        <v>680</v>
      </c>
      <c r="C15" s="24">
        <f>COUNTIF(Table2[Priority],B15)</f>
        <v>28</v>
      </c>
      <c r="F15" s="2"/>
      <c r="I15" s="1"/>
    </row>
    <row r="16" spans="1:9" ht="22.5" customHeight="1">
      <c r="B16" s="29" t="s">
        <v>375</v>
      </c>
      <c r="C16" s="25">
        <f>COUNTIF(Table2[Priority],B16)</f>
        <v>23</v>
      </c>
      <c r="F16" s="2"/>
      <c r="I16" s="1"/>
    </row>
    <row r="17" spans="2:9" ht="22.5" customHeight="1">
      <c r="B17" s="49"/>
      <c r="F17" s="2"/>
      <c r="I17" s="1"/>
    </row>
    <row r="18" spans="2:9" ht="22.5" customHeight="1">
      <c r="B18" s="69" t="s">
        <v>670</v>
      </c>
      <c r="C18" s="70"/>
      <c r="F18" s="2"/>
      <c r="I18" s="1"/>
    </row>
    <row r="19" spans="2:9" ht="22.5" customHeight="1">
      <c r="B19" s="51" t="s">
        <v>225</v>
      </c>
      <c r="C19" s="51" t="s">
        <v>374</v>
      </c>
      <c r="F19" s="2"/>
      <c r="I19" s="1"/>
    </row>
    <row r="20" spans="2:9" ht="22.5" customHeight="1">
      <c r="B20" s="50" t="s">
        <v>226</v>
      </c>
      <c r="C20" s="50" t="s">
        <v>228</v>
      </c>
      <c r="F20" s="2"/>
      <c r="I20" s="1"/>
    </row>
    <row r="21" spans="2:9" ht="22.5" customHeight="1">
      <c r="B21" s="49"/>
      <c r="F21" s="2"/>
      <c r="I21" s="1"/>
    </row>
    <row r="22" spans="2:9" ht="22.5" customHeight="1">
      <c r="B22" s="71" t="s">
        <v>672</v>
      </c>
      <c r="C22" s="72"/>
      <c r="D22" s="72"/>
      <c r="E22" s="72"/>
      <c r="F22" s="72"/>
      <c r="G22" s="72"/>
      <c r="H22" s="73"/>
      <c r="I22" s="1"/>
    </row>
    <row r="23" spans="2:9" s="17" customFormat="1" ht="22.5" customHeight="1">
      <c r="B23" s="52" t="s">
        <v>376</v>
      </c>
      <c r="C23" s="52" t="s">
        <v>0</v>
      </c>
      <c r="D23" s="52" t="s">
        <v>681</v>
      </c>
      <c r="E23" s="53" t="s">
        <v>1</v>
      </c>
      <c r="F23" s="54" t="s">
        <v>4</v>
      </c>
      <c r="G23" s="54" t="s">
        <v>3</v>
      </c>
      <c r="H23" s="55" t="s">
        <v>5</v>
      </c>
    </row>
    <row r="24" spans="2:9" s="3" customFormat="1" ht="22.5" customHeight="1">
      <c r="B24" s="20">
        <v>0.5</v>
      </c>
      <c r="C24" s="9" t="s">
        <v>6</v>
      </c>
      <c r="D24" s="20"/>
      <c r="E24" s="7" t="str">
        <f>C24</f>
        <v>Header</v>
      </c>
      <c r="F24" s="7" t="s">
        <v>682</v>
      </c>
      <c r="G24" s="7" t="s">
        <v>378</v>
      </c>
      <c r="H24" s="42" t="s">
        <v>729</v>
      </c>
    </row>
    <row r="25" spans="2:9" s="3" customFormat="1" ht="22.5" customHeight="1">
      <c r="B25" s="21">
        <v>1</v>
      </c>
      <c r="C25" s="27" t="s">
        <v>8</v>
      </c>
      <c r="D25" s="60" t="s">
        <v>678</v>
      </c>
      <c r="E25" s="4" t="s">
        <v>477</v>
      </c>
      <c r="F25" s="5" t="s">
        <v>9</v>
      </c>
      <c r="G25" s="5" t="s">
        <v>467</v>
      </c>
      <c r="H25" s="40" t="s">
        <v>411</v>
      </c>
    </row>
    <row r="26" spans="2:9" s="3" customFormat="1" ht="22.5" customHeight="1">
      <c r="B26" s="21">
        <v>2</v>
      </c>
      <c r="C26" s="27" t="s">
        <v>10</v>
      </c>
      <c r="D26" s="60" t="s">
        <v>678</v>
      </c>
      <c r="E26" s="4" t="s">
        <v>478</v>
      </c>
      <c r="F26" s="5" t="s">
        <v>9</v>
      </c>
      <c r="G26" s="5" t="s">
        <v>468</v>
      </c>
      <c r="H26" s="41" t="s">
        <v>11</v>
      </c>
    </row>
    <row r="27" spans="2:9" s="3" customFormat="1" ht="14.5">
      <c r="B27" s="21">
        <v>3</v>
      </c>
      <c r="C27" s="27" t="s">
        <v>12</v>
      </c>
      <c r="D27" s="60" t="s">
        <v>678</v>
      </c>
      <c r="E27" s="4" t="s">
        <v>479</v>
      </c>
      <c r="F27" s="5" t="s">
        <v>9</v>
      </c>
      <c r="G27" s="5" t="s">
        <v>469</v>
      </c>
      <c r="H27" s="40" t="s">
        <v>13</v>
      </c>
    </row>
    <row r="28" spans="2:9" s="3" customFormat="1" ht="22.5" customHeight="1">
      <c r="B28" s="21">
        <v>4</v>
      </c>
      <c r="C28" s="27" t="s">
        <v>14</v>
      </c>
      <c r="D28" s="60" t="s">
        <v>678</v>
      </c>
      <c r="E28" s="4" t="s">
        <v>480</v>
      </c>
      <c r="F28" s="5" t="s">
        <v>15</v>
      </c>
      <c r="G28" s="5" t="s">
        <v>470</v>
      </c>
      <c r="H28" s="41" t="s">
        <v>730</v>
      </c>
    </row>
    <row r="29" spans="2:9" ht="22.5" customHeight="1">
      <c r="B29" s="20">
        <v>4.5</v>
      </c>
      <c r="C29" s="9" t="s">
        <v>16</v>
      </c>
      <c r="D29" s="20"/>
      <c r="E29" s="7" t="str">
        <f>C29</f>
        <v>repairOrderHeader</v>
      </c>
      <c r="F29" s="7" t="s">
        <v>682</v>
      </c>
      <c r="G29" s="33" t="s">
        <v>379</v>
      </c>
      <c r="H29" s="42" t="s">
        <v>683</v>
      </c>
      <c r="I29" s="1"/>
    </row>
    <row r="30" spans="2:9" ht="22.5" customHeight="1">
      <c r="B30" s="21">
        <v>5</v>
      </c>
      <c r="C30" s="56" t="s">
        <v>17</v>
      </c>
      <c r="D30" s="61" t="s">
        <v>375</v>
      </c>
      <c r="E30" s="4" t="s">
        <v>481</v>
      </c>
      <c r="F30" s="5" t="s">
        <v>18</v>
      </c>
      <c r="G30" s="5" t="s">
        <v>396</v>
      </c>
      <c r="H30" s="43" t="s">
        <v>19</v>
      </c>
      <c r="I30" s="1"/>
    </row>
    <row r="31" spans="2:9" ht="14.5">
      <c r="B31" s="21">
        <v>6</v>
      </c>
      <c r="C31" s="56" t="s">
        <v>20</v>
      </c>
      <c r="D31" s="61" t="s">
        <v>375</v>
      </c>
      <c r="E31" s="4" t="s">
        <v>482</v>
      </c>
      <c r="F31" s="5" t="s">
        <v>21</v>
      </c>
      <c r="G31" s="5" t="s">
        <v>397</v>
      </c>
      <c r="H31" s="43" t="s">
        <v>22</v>
      </c>
      <c r="I31" s="1"/>
    </row>
    <row r="32" spans="2:9" ht="14.5">
      <c r="B32" s="21">
        <v>7</v>
      </c>
      <c r="C32" s="27" t="s">
        <v>23</v>
      </c>
      <c r="D32" s="60" t="s">
        <v>678</v>
      </c>
      <c r="E32" s="4" t="s">
        <v>483</v>
      </c>
      <c r="F32" s="5" t="s">
        <v>24</v>
      </c>
      <c r="G32" s="5" t="s">
        <v>398</v>
      </c>
      <c r="H32" s="43" t="s">
        <v>25</v>
      </c>
      <c r="I32" s="1"/>
    </row>
    <row r="33" spans="2:9" ht="28.5" customHeight="1">
      <c r="B33" s="21">
        <v>8</v>
      </c>
      <c r="C33" s="56" t="s">
        <v>26</v>
      </c>
      <c r="D33" s="61" t="s">
        <v>375</v>
      </c>
      <c r="E33" s="4" t="s">
        <v>484</v>
      </c>
      <c r="F33" s="5" t="s">
        <v>24</v>
      </c>
      <c r="G33" s="5" t="s">
        <v>399</v>
      </c>
      <c r="H33" s="43" t="s">
        <v>27</v>
      </c>
      <c r="I33" s="1"/>
    </row>
    <row r="34" spans="2:9" ht="22.5" customHeight="1">
      <c r="B34" s="21">
        <v>9</v>
      </c>
      <c r="C34" s="56" t="s">
        <v>28</v>
      </c>
      <c r="D34" s="61" t="s">
        <v>375</v>
      </c>
      <c r="E34" s="4" t="s">
        <v>485</v>
      </c>
      <c r="F34" s="5" t="s">
        <v>18</v>
      </c>
      <c r="G34" s="5" t="s">
        <v>400</v>
      </c>
      <c r="H34" s="43" t="s">
        <v>29</v>
      </c>
      <c r="I34" s="1"/>
    </row>
    <row r="35" spans="2:9" ht="22.5" customHeight="1">
      <c r="B35" s="21">
        <v>10</v>
      </c>
      <c r="C35" s="56" t="s">
        <v>30</v>
      </c>
      <c r="D35" s="61" t="s">
        <v>375</v>
      </c>
      <c r="E35" s="4" t="s">
        <v>486</v>
      </c>
      <c r="F35" s="5" t="s">
        <v>21</v>
      </c>
      <c r="G35" s="5" t="s">
        <v>401</v>
      </c>
      <c r="H35" s="43" t="s">
        <v>31</v>
      </c>
      <c r="I35" s="1"/>
    </row>
    <row r="36" spans="2:9" ht="14.5">
      <c r="B36" s="21">
        <v>11</v>
      </c>
      <c r="C36" s="31" t="s">
        <v>32</v>
      </c>
      <c r="D36" s="62" t="s">
        <v>679</v>
      </c>
      <c r="E36" s="4" t="s">
        <v>487</v>
      </c>
      <c r="F36" s="5" t="s">
        <v>24</v>
      </c>
      <c r="G36" s="5" t="s">
        <v>402</v>
      </c>
      <c r="H36" s="43" t="s">
        <v>33</v>
      </c>
      <c r="I36" s="1"/>
    </row>
    <row r="37" spans="2:9" ht="37.5" customHeight="1">
      <c r="B37" s="21">
        <v>12</v>
      </c>
      <c r="C37" s="56" t="s">
        <v>34</v>
      </c>
      <c r="D37" s="61" t="s">
        <v>375</v>
      </c>
      <c r="E37" s="4" t="s">
        <v>488</v>
      </c>
      <c r="F37" s="5" t="s">
        <v>24</v>
      </c>
      <c r="G37" s="5" t="s">
        <v>403</v>
      </c>
      <c r="H37" s="43" t="s">
        <v>35</v>
      </c>
      <c r="I37" s="1"/>
    </row>
    <row r="38" spans="2:9" ht="36.75" customHeight="1">
      <c r="B38" s="21">
        <v>13</v>
      </c>
      <c r="C38" s="27" t="s">
        <v>36</v>
      </c>
      <c r="D38" s="60" t="s">
        <v>678</v>
      </c>
      <c r="E38" s="4" t="s">
        <v>489</v>
      </c>
      <c r="F38" s="5" t="s">
        <v>37</v>
      </c>
      <c r="G38" s="5" t="s">
        <v>380</v>
      </c>
      <c r="H38" s="39">
        <v>6</v>
      </c>
      <c r="I38" s="1"/>
    </row>
    <row r="39" spans="2:9" ht="22.5" customHeight="1">
      <c r="B39" s="21">
        <v>14</v>
      </c>
      <c r="C39" s="27" t="s">
        <v>38</v>
      </c>
      <c r="D39" s="60" t="s">
        <v>678</v>
      </c>
      <c r="E39" s="4" t="s">
        <v>490</v>
      </c>
      <c r="F39" s="5" t="s">
        <v>39</v>
      </c>
      <c r="G39" s="5" t="s">
        <v>412</v>
      </c>
      <c r="H39" s="39">
        <v>36</v>
      </c>
      <c r="I39" s="1"/>
    </row>
    <row r="40" spans="2:9" ht="22.5" customHeight="1">
      <c r="B40" s="21">
        <v>15</v>
      </c>
      <c r="C40" s="27" t="s">
        <v>40</v>
      </c>
      <c r="D40" s="60" t="s">
        <v>678</v>
      </c>
      <c r="E40" s="4" t="s">
        <v>491</v>
      </c>
      <c r="F40" s="5" t="s">
        <v>41</v>
      </c>
      <c r="G40" s="5" t="s">
        <v>381</v>
      </c>
      <c r="H40" s="43" t="s">
        <v>731</v>
      </c>
      <c r="I40" s="1"/>
    </row>
    <row r="41" spans="2:9" ht="36" customHeight="1">
      <c r="B41" s="21">
        <v>16</v>
      </c>
      <c r="C41" s="58" t="s">
        <v>42</v>
      </c>
      <c r="D41" s="63" t="s">
        <v>678</v>
      </c>
      <c r="E41" s="4" t="s">
        <v>492</v>
      </c>
      <c r="F41" s="5" t="s">
        <v>9</v>
      </c>
      <c r="G41" s="5" t="s">
        <v>43</v>
      </c>
      <c r="H41" s="39" t="s">
        <v>44</v>
      </c>
      <c r="I41" s="1"/>
    </row>
    <row r="42" spans="2:9" ht="43.5" customHeight="1">
      <c r="B42" s="21">
        <v>17</v>
      </c>
      <c r="C42" s="31" t="s">
        <v>45</v>
      </c>
      <c r="D42" s="62" t="s">
        <v>679</v>
      </c>
      <c r="E42" s="4" t="s">
        <v>493</v>
      </c>
      <c r="F42" s="5" t="s">
        <v>404</v>
      </c>
      <c r="G42" s="5" t="s">
        <v>415</v>
      </c>
      <c r="H42" s="39" t="s">
        <v>46</v>
      </c>
      <c r="I42" s="1"/>
    </row>
    <row r="43" spans="2:9" ht="28.5" customHeight="1">
      <c r="B43" s="21">
        <v>18</v>
      </c>
      <c r="C43" s="27" t="s">
        <v>47</v>
      </c>
      <c r="D43" s="60" t="s">
        <v>678</v>
      </c>
      <c r="E43" s="4" t="s">
        <v>494</v>
      </c>
      <c r="F43" s="5" t="s">
        <v>404</v>
      </c>
      <c r="G43" s="5" t="s">
        <v>416</v>
      </c>
      <c r="H43" s="39" t="s">
        <v>46</v>
      </c>
      <c r="I43" s="1"/>
    </row>
    <row r="44" spans="2:9" ht="38.25" customHeight="1">
      <c r="B44" s="21">
        <v>19</v>
      </c>
      <c r="C44" s="31" t="s">
        <v>48</v>
      </c>
      <c r="D44" s="62" t="s">
        <v>679</v>
      </c>
      <c r="E44" s="4" t="s">
        <v>495</v>
      </c>
      <c r="F44" s="5" t="s">
        <v>404</v>
      </c>
      <c r="G44" s="5" t="s">
        <v>49</v>
      </c>
      <c r="H44" s="39" t="s">
        <v>50</v>
      </c>
      <c r="I44" s="1"/>
    </row>
    <row r="45" spans="2:9" ht="34.5" customHeight="1">
      <c r="B45" s="21">
        <v>20</v>
      </c>
      <c r="C45" s="27" t="s">
        <v>51</v>
      </c>
      <c r="D45" s="60" t="s">
        <v>678</v>
      </c>
      <c r="E45" s="4" t="s">
        <v>496</v>
      </c>
      <c r="F45" s="5" t="s">
        <v>404</v>
      </c>
      <c r="G45" s="5" t="s">
        <v>414</v>
      </c>
      <c r="H45" s="39" t="s">
        <v>50</v>
      </c>
      <c r="I45" s="1"/>
    </row>
    <row r="46" spans="2:9" ht="37.5" customHeight="1">
      <c r="B46" s="21">
        <v>21</v>
      </c>
      <c r="C46" s="27" t="s">
        <v>52</v>
      </c>
      <c r="D46" s="60" t="s">
        <v>678</v>
      </c>
      <c r="E46" s="4" t="s">
        <v>497</v>
      </c>
      <c r="F46" s="5" t="s">
        <v>404</v>
      </c>
      <c r="G46" s="5" t="s">
        <v>413</v>
      </c>
      <c r="H46" s="39" t="s">
        <v>50</v>
      </c>
      <c r="I46" s="1"/>
    </row>
    <row r="47" spans="2:9" ht="22.5" customHeight="1">
      <c r="B47" s="21">
        <v>22</v>
      </c>
      <c r="C47" s="27" t="s">
        <v>53</v>
      </c>
      <c r="D47" s="60" t="s">
        <v>678</v>
      </c>
      <c r="E47" s="4" t="s">
        <v>498</v>
      </c>
      <c r="F47" s="5" t="s">
        <v>404</v>
      </c>
      <c r="G47" s="5" t="s">
        <v>417</v>
      </c>
      <c r="H47" s="39" t="s">
        <v>54</v>
      </c>
      <c r="I47" s="1"/>
    </row>
    <row r="48" spans="2:9" ht="22.5" customHeight="1">
      <c r="B48" s="21">
        <v>23</v>
      </c>
      <c r="C48" s="27" t="s">
        <v>55</v>
      </c>
      <c r="D48" s="60" t="s">
        <v>678</v>
      </c>
      <c r="E48" s="4" t="s">
        <v>499</v>
      </c>
      <c r="F48" s="5" t="s">
        <v>404</v>
      </c>
      <c r="G48" s="5" t="s">
        <v>382</v>
      </c>
      <c r="H48" s="39" t="s">
        <v>56</v>
      </c>
      <c r="I48" s="1"/>
    </row>
    <row r="49" spans="2:9" ht="43.5">
      <c r="B49" s="21">
        <v>24</v>
      </c>
      <c r="C49" s="31" t="s">
        <v>57</v>
      </c>
      <c r="D49" s="62" t="s">
        <v>679</v>
      </c>
      <c r="E49" s="4" t="s">
        <v>500</v>
      </c>
      <c r="F49" s="5" t="s">
        <v>59</v>
      </c>
      <c r="G49" s="5" t="s">
        <v>58</v>
      </c>
      <c r="H49" s="39" t="s">
        <v>60</v>
      </c>
      <c r="I49" s="1"/>
    </row>
    <row r="50" spans="2:9" ht="22.5" customHeight="1">
      <c r="B50" s="21">
        <v>25</v>
      </c>
      <c r="C50" s="15" t="s">
        <v>61</v>
      </c>
      <c r="D50" s="64" t="s">
        <v>680</v>
      </c>
      <c r="E50" s="4" t="s">
        <v>501</v>
      </c>
      <c r="F50" s="5" t="s">
        <v>62</v>
      </c>
      <c r="G50" s="5" t="s">
        <v>383</v>
      </c>
      <c r="H50" s="43" t="s">
        <v>63</v>
      </c>
      <c r="I50" s="1"/>
    </row>
    <row r="51" spans="2:9" ht="22.5" customHeight="1">
      <c r="B51" s="22">
        <v>25.5</v>
      </c>
      <c r="C51" s="12" t="s">
        <v>64</v>
      </c>
      <c r="D51" s="22"/>
      <c r="E51" s="13" t="s">
        <v>65</v>
      </c>
      <c r="F51" s="14" t="s">
        <v>682</v>
      </c>
      <c r="G51" s="14" t="s">
        <v>392</v>
      </c>
      <c r="H51" s="44" t="s">
        <v>684</v>
      </c>
      <c r="I51" s="1"/>
    </row>
    <row r="52" spans="2:9" ht="22.5" customHeight="1">
      <c r="B52" s="22">
        <v>25.75</v>
      </c>
      <c r="C52" s="12" t="s">
        <v>66</v>
      </c>
      <c r="D52" s="22"/>
      <c r="E52" s="13" t="s">
        <v>67</v>
      </c>
      <c r="F52" s="14" t="s">
        <v>682</v>
      </c>
      <c r="G52" s="14" t="s">
        <v>392</v>
      </c>
      <c r="H52" s="44" t="s">
        <v>685</v>
      </c>
      <c r="I52" s="1"/>
    </row>
    <row r="53" spans="2:9" ht="22.5" customHeight="1">
      <c r="B53" s="21">
        <v>26</v>
      </c>
      <c r="C53" s="15" t="s">
        <v>68</v>
      </c>
      <c r="D53" s="64" t="s">
        <v>680</v>
      </c>
      <c r="E53" s="4" t="s">
        <v>69</v>
      </c>
      <c r="F53" s="5" t="s">
        <v>71</v>
      </c>
      <c r="G53" s="5" t="s">
        <v>70</v>
      </c>
      <c r="H53" s="39" t="s">
        <v>72</v>
      </c>
      <c r="I53" s="1"/>
    </row>
    <row r="54" spans="2:9" ht="14.5">
      <c r="B54" s="21">
        <v>27</v>
      </c>
      <c r="C54" s="27" t="s">
        <v>73</v>
      </c>
      <c r="D54" s="60" t="s">
        <v>678</v>
      </c>
      <c r="E54" s="4" t="s">
        <v>74</v>
      </c>
      <c r="F54" s="5" t="s">
        <v>9</v>
      </c>
      <c r="G54" s="5" t="s">
        <v>75</v>
      </c>
      <c r="H54" s="39">
        <v>114050237</v>
      </c>
      <c r="I54" s="1"/>
    </row>
    <row r="55" spans="2:9" ht="22.5" customHeight="1">
      <c r="B55" s="22">
        <v>27.5</v>
      </c>
      <c r="C55" s="12" t="s">
        <v>76</v>
      </c>
      <c r="D55" s="22"/>
      <c r="E55" s="13" t="s">
        <v>516</v>
      </c>
      <c r="F55" s="14" t="s">
        <v>682</v>
      </c>
      <c r="G55" s="14" t="s">
        <v>77</v>
      </c>
      <c r="H55" s="44" t="s">
        <v>686</v>
      </c>
      <c r="I55" s="1"/>
    </row>
    <row r="56" spans="2:9" ht="22.5" customHeight="1">
      <c r="B56" s="21">
        <v>28</v>
      </c>
      <c r="C56" s="27" t="s">
        <v>40</v>
      </c>
      <c r="D56" s="60" t="s">
        <v>678</v>
      </c>
      <c r="E56" s="4" t="s">
        <v>502</v>
      </c>
      <c r="F56" s="5" t="s">
        <v>41</v>
      </c>
      <c r="G56" s="5" t="s">
        <v>381</v>
      </c>
      <c r="H56" s="43" t="s">
        <v>734</v>
      </c>
      <c r="I56" s="1"/>
    </row>
    <row r="57" spans="2:9" ht="22.5" customHeight="1">
      <c r="B57" s="22">
        <v>28.5</v>
      </c>
      <c r="C57" s="12" t="s">
        <v>78</v>
      </c>
      <c r="D57" s="22"/>
      <c r="E57" s="13" t="s">
        <v>503</v>
      </c>
      <c r="F57" s="14" t="s">
        <v>682</v>
      </c>
      <c r="G57" s="14" t="s">
        <v>79</v>
      </c>
      <c r="H57" s="44" t="s">
        <v>732</v>
      </c>
      <c r="I57" s="1"/>
    </row>
    <row r="58" spans="2:9" ht="22.5" customHeight="1">
      <c r="B58" s="21">
        <v>29</v>
      </c>
      <c r="C58" s="27" t="s">
        <v>80</v>
      </c>
      <c r="D58" s="60" t="s">
        <v>678</v>
      </c>
      <c r="E58" s="4" t="s">
        <v>504</v>
      </c>
      <c r="F58" s="5" t="s">
        <v>41</v>
      </c>
      <c r="G58" s="5" t="s">
        <v>384</v>
      </c>
      <c r="H58" s="39">
        <v>111637</v>
      </c>
      <c r="I58" s="1"/>
    </row>
    <row r="59" spans="2:9" ht="22.5" customHeight="1">
      <c r="B59" s="22">
        <v>29.5</v>
      </c>
      <c r="C59" s="12" t="s">
        <v>81</v>
      </c>
      <c r="D59" s="22"/>
      <c r="E59" s="13" t="s">
        <v>505</v>
      </c>
      <c r="F59" s="14" t="s">
        <v>682</v>
      </c>
      <c r="G59" s="14" t="s">
        <v>394</v>
      </c>
      <c r="H59" s="44" t="s">
        <v>687</v>
      </c>
      <c r="I59" s="1"/>
    </row>
    <row r="60" spans="2:9" ht="22.5" customHeight="1">
      <c r="B60" s="21">
        <v>30</v>
      </c>
      <c r="C60" s="27" t="s">
        <v>82</v>
      </c>
      <c r="D60" s="60" t="s">
        <v>678</v>
      </c>
      <c r="E60" s="4" t="s">
        <v>506</v>
      </c>
      <c r="F60" s="5" t="s">
        <v>9</v>
      </c>
      <c r="G60" s="5" t="s">
        <v>83</v>
      </c>
      <c r="H60" s="39" t="str">
        <f>"000560"</f>
        <v>000560</v>
      </c>
      <c r="I60" s="1"/>
    </row>
    <row r="61" spans="2:9" ht="22.5" customHeight="1">
      <c r="B61" s="22">
        <v>30.5</v>
      </c>
      <c r="C61" s="12" t="s">
        <v>84</v>
      </c>
      <c r="D61" s="22"/>
      <c r="E61" s="13" t="s">
        <v>507</v>
      </c>
      <c r="F61" s="14" t="s">
        <v>682</v>
      </c>
      <c r="G61" s="14" t="s">
        <v>393</v>
      </c>
      <c r="H61" s="44" t="s">
        <v>688</v>
      </c>
      <c r="I61" s="1"/>
    </row>
    <row r="62" spans="2:9" ht="22.5" customHeight="1">
      <c r="B62" s="21">
        <v>31</v>
      </c>
      <c r="C62" s="58" t="s">
        <v>85</v>
      </c>
      <c r="D62" s="63" t="s">
        <v>678</v>
      </c>
      <c r="E62" s="4" t="s">
        <v>508</v>
      </c>
      <c r="F62" s="5" t="s">
        <v>87</v>
      </c>
      <c r="G62" s="5" t="s">
        <v>86</v>
      </c>
      <c r="H62" s="39" t="str">
        <f>"False"</f>
        <v>False</v>
      </c>
      <c r="I62" s="1"/>
    </row>
    <row r="63" spans="2:9" ht="22.5" customHeight="1">
      <c r="B63" s="21">
        <v>32</v>
      </c>
      <c r="C63" s="58" t="s">
        <v>88</v>
      </c>
      <c r="D63" s="63" t="s">
        <v>678</v>
      </c>
      <c r="E63" s="4" t="s">
        <v>509</v>
      </c>
      <c r="F63" s="5" t="s">
        <v>404</v>
      </c>
      <c r="G63" s="5" t="s">
        <v>89</v>
      </c>
      <c r="H63" s="39" t="s">
        <v>54</v>
      </c>
      <c r="I63" s="1"/>
    </row>
    <row r="64" spans="2:9" ht="22.5" customHeight="1">
      <c r="B64" s="22">
        <v>32.5</v>
      </c>
      <c r="C64" s="12" t="s">
        <v>78</v>
      </c>
      <c r="D64" s="22"/>
      <c r="E64" s="13" t="s">
        <v>510</v>
      </c>
      <c r="F64" s="14" t="s">
        <v>682</v>
      </c>
      <c r="G64" s="14" t="s">
        <v>395</v>
      </c>
      <c r="H64" s="44" t="s">
        <v>689</v>
      </c>
      <c r="I64" s="1"/>
    </row>
    <row r="65" spans="2:9" ht="22.5" customHeight="1">
      <c r="B65" s="21">
        <v>33</v>
      </c>
      <c r="C65" s="27" t="s">
        <v>90</v>
      </c>
      <c r="D65" s="60" t="s">
        <v>678</v>
      </c>
      <c r="E65" s="4" t="s">
        <v>511</v>
      </c>
      <c r="F65" s="5" t="s">
        <v>9</v>
      </c>
      <c r="G65" s="5" t="s">
        <v>385</v>
      </c>
      <c r="H65" s="39" t="s">
        <v>733</v>
      </c>
      <c r="I65" s="1"/>
    </row>
    <row r="66" spans="2:9" ht="22.5" customHeight="1">
      <c r="B66" s="22">
        <v>33.5</v>
      </c>
      <c r="C66" s="12" t="s">
        <v>91</v>
      </c>
      <c r="D66" s="22"/>
      <c r="E66" s="13" t="s">
        <v>512</v>
      </c>
      <c r="F66" s="14" t="s">
        <v>682</v>
      </c>
      <c r="G66" s="14" t="s">
        <v>386</v>
      </c>
      <c r="H66" s="44" t="s">
        <v>690</v>
      </c>
      <c r="I66" s="1"/>
    </row>
    <row r="67" spans="2:9" ht="22.5" customHeight="1">
      <c r="B67" s="21">
        <v>34</v>
      </c>
      <c r="C67" s="27" t="s">
        <v>92</v>
      </c>
      <c r="D67" s="60" t="s">
        <v>678</v>
      </c>
      <c r="E67" s="4" t="s">
        <v>513</v>
      </c>
      <c r="F67" s="5" t="s">
        <v>9</v>
      </c>
      <c r="G67" s="5" t="s">
        <v>93</v>
      </c>
      <c r="H67" s="39" t="str">
        <f>"30021100"</f>
        <v>30021100</v>
      </c>
      <c r="I67" s="1"/>
    </row>
    <row r="68" spans="2:9" ht="22.5" customHeight="1">
      <c r="B68" s="22">
        <v>34.5</v>
      </c>
      <c r="C68" s="12" t="s">
        <v>94</v>
      </c>
      <c r="D68" s="22"/>
      <c r="E68" s="13" t="s">
        <v>514</v>
      </c>
      <c r="F68" s="14" t="s">
        <v>7</v>
      </c>
      <c r="G68" s="14" t="s">
        <v>387</v>
      </c>
      <c r="H68" s="44" t="s">
        <v>691</v>
      </c>
      <c r="I68" s="1"/>
    </row>
    <row r="69" spans="2:9" ht="58">
      <c r="B69" s="21">
        <v>35</v>
      </c>
      <c r="C69" s="58" t="s">
        <v>95</v>
      </c>
      <c r="D69" s="63" t="s">
        <v>678</v>
      </c>
      <c r="E69" s="4" t="s">
        <v>515</v>
      </c>
      <c r="F69" s="5" t="s">
        <v>96</v>
      </c>
      <c r="G69" s="5" t="s">
        <v>422</v>
      </c>
      <c r="H69" s="39" t="s">
        <v>97</v>
      </c>
      <c r="I69" s="1"/>
    </row>
    <row r="70" spans="2:9" ht="14.5">
      <c r="B70" s="21">
        <v>36</v>
      </c>
      <c r="C70" s="58" t="s">
        <v>98</v>
      </c>
      <c r="D70" s="63" t="s">
        <v>678</v>
      </c>
      <c r="E70" s="4" t="s">
        <v>517</v>
      </c>
      <c r="F70" s="5" t="s">
        <v>99</v>
      </c>
      <c r="G70" s="5" t="s">
        <v>423</v>
      </c>
      <c r="H70" s="39">
        <v>8025551212</v>
      </c>
      <c r="I70" s="1"/>
    </row>
    <row r="71" spans="2:9" ht="14.5">
      <c r="B71" s="21">
        <v>37</v>
      </c>
      <c r="C71" s="58" t="s">
        <v>100</v>
      </c>
      <c r="D71" s="63" t="s">
        <v>678</v>
      </c>
      <c r="E71" s="4" t="s">
        <v>518</v>
      </c>
      <c r="F71" s="5" t="s">
        <v>101</v>
      </c>
      <c r="G71" s="5" t="s">
        <v>424</v>
      </c>
      <c r="H71" s="43" t="s">
        <v>102</v>
      </c>
      <c r="I71" s="1"/>
    </row>
    <row r="72" spans="2:9" ht="14.5">
      <c r="B72" s="21">
        <v>38</v>
      </c>
      <c r="C72" s="15" t="s">
        <v>103</v>
      </c>
      <c r="D72" s="64" t="s">
        <v>680</v>
      </c>
      <c r="E72" s="4" t="s">
        <v>519</v>
      </c>
      <c r="F72" s="5" t="s">
        <v>104</v>
      </c>
      <c r="G72" s="5" t="s">
        <v>419</v>
      </c>
      <c r="H72" s="39" t="s">
        <v>418</v>
      </c>
      <c r="I72" s="1"/>
    </row>
    <row r="73" spans="2:9" ht="22.5" customHeight="1">
      <c r="B73" s="22">
        <v>38.5</v>
      </c>
      <c r="C73" s="12" t="s">
        <v>105</v>
      </c>
      <c r="D73" s="22"/>
      <c r="E73" s="13" t="s">
        <v>520</v>
      </c>
      <c r="F73" s="14" t="s">
        <v>7</v>
      </c>
      <c r="G73" s="14" t="s">
        <v>388</v>
      </c>
      <c r="H73" s="44" t="s">
        <v>692</v>
      </c>
      <c r="I73" s="1"/>
    </row>
    <row r="74" spans="2:9" ht="14.5">
      <c r="B74" s="21">
        <v>39</v>
      </c>
      <c r="C74" s="15" t="s">
        <v>95</v>
      </c>
      <c r="D74" s="64" t="s">
        <v>680</v>
      </c>
      <c r="E74" s="4" t="s">
        <v>521</v>
      </c>
      <c r="F74" s="5" t="s">
        <v>106</v>
      </c>
      <c r="G74" s="5" t="s">
        <v>420</v>
      </c>
      <c r="H74" s="39" t="s">
        <v>107</v>
      </c>
      <c r="I74" s="1"/>
    </row>
    <row r="75" spans="2:9" ht="14.5">
      <c r="B75" s="21">
        <v>40</v>
      </c>
      <c r="C75" s="27" t="s">
        <v>108</v>
      </c>
      <c r="D75" s="60" t="s">
        <v>678</v>
      </c>
      <c r="E75" s="4" t="s">
        <v>522</v>
      </c>
      <c r="F75" s="5" t="s">
        <v>9</v>
      </c>
      <c r="G75" s="5" t="s">
        <v>421</v>
      </c>
      <c r="H75" s="39" t="s">
        <v>109</v>
      </c>
      <c r="I75" s="1"/>
    </row>
    <row r="76" spans="2:9" ht="22.5" customHeight="1">
      <c r="B76" s="22">
        <v>40.5</v>
      </c>
      <c r="C76" s="12" t="s">
        <v>110</v>
      </c>
      <c r="D76" s="22"/>
      <c r="E76" s="13" t="s">
        <v>523</v>
      </c>
      <c r="F76" s="14" t="s">
        <v>682</v>
      </c>
      <c r="G76" s="14" t="s">
        <v>389</v>
      </c>
      <c r="H76" s="44" t="s">
        <v>693</v>
      </c>
      <c r="I76" s="1"/>
    </row>
    <row r="77" spans="2:9" ht="22.5" customHeight="1">
      <c r="B77" s="21">
        <v>41</v>
      </c>
      <c r="C77" s="27" t="s">
        <v>111</v>
      </c>
      <c r="D77" s="60" t="s">
        <v>678</v>
      </c>
      <c r="E77" s="4" t="s">
        <v>524</v>
      </c>
      <c r="F77" s="5" t="s">
        <v>9</v>
      </c>
      <c r="G77" s="5" t="s">
        <v>425</v>
      </c>
      <c r="H77" s="39" t="s">
        <v>112</v>
      </c>
      <c r="I77" s="1"/>
    </row>
    <row r="78" spans="2:9" ht="22.5" customHeight="1">
      <c r="B78" s="21">
        <v>42</v>
      </c>
      <c r="C78" s="27" t="s">
        <v>113</v>
      </c>
      <c r="D78" s="60" t="s">
        <v>678</v>
      </c>
      <c r="E78" s="4" t="s">
        <v>525</v>
      </c>
      <c r="F78" s="5" t="s">
        <v>115</v>
      </c>
      <c r="G78" s="5" t="s">
        <v>114</v>
      </c>
      <c r="H78" s="39" t="s">
        <v>116</v>
      </c>
      <c r="I78" s="1"/>
    </row>
    <row r="79" spans="2:9" ht="22.5" customHeight="1">
      <c r="B79" s="21">
        <v>43</v>
      </c>
      <c r="C79" s="27" t="s">
        <v>117</v>
      </c>
      <c r="D79" s="60" t="s">
        <v>678</v>
      </c>
      <c r="E79" s="4" t="s">
        <v>526</v>
      </c>
      <c r="F79" s="5" t="s">
        <v>118</v>
      </c>
      <c r="G79" s="5" t="s">
        <v>426</v>
      </c>
      <c r="H79" s="39" t="s">
        <v>119</v>
      </c>
      <c r="I79" s="1"/>
    </row>
    <row r="80" spans="2:9" ht="22.5" customHeight="1">
      <c r="B80" s="21">
        <v>44</v>
      </c>
      <c r="C80" s="15" t="s">
        <v>120</v>
      </c>
      <c r="D80" s="64" t="s">
        <v>680</v>
      </c>
      <c r="E80" s="4" t="s">
        <v>527</v>
      </c>
      <c r="F80" s="5" t="s">
        <v>9</v>
      </c>
      <c r="G80" s="5" t="s">
        <v>428</v>
      </c>
      <c r="H80" s="39" t="s">
        <v>121</v>
      </c>
      <c r="I80" s="1"/>
    </row>
    <row r="81" spans="2:9" ht="22.5" customHeight="1">
      <c r="B81" s="21">
        <v>45</v>
      </c>
      <c r="C81" s="58" t="s">
        <v>122</v>
      </c>
      <c r="D81" s="63" t="s">
        <v>678</v>
      </c>
      <c r="E81" s="4" t="s">
        <v>528</v>
      </c>
      <c r="F81" s="5" t="s">
        <v>123</v>
      </c>
      <c r="G81" s="5" t="s">
        <v>427</v>
      </c>
      <c r="H81" s="39" t="s">
        <v>124</v>
      </c>
      <c r="I81" s="1"/>
    </row>
    <row r="82" spans="2:9" ht="22.5" customHeight="1">
      <c r="B82" s="21">
        <v>46</v>
      </c>
      <c r="C82" s="15" t="s">
        <v>125</v>
      </c>
      <c r="D82" s="64" t="s">
        <v>680</v>
      </c>
      <c r="E82" s="4" t="s">
        <v>529</v>
      </c>
      <c r="F82" s="5" t="s">
        <v>9</v>
      </c>
      <c r="G82" s="5" t="s">
        <v>429</v>
      </c>
      <c r="H82" s="39" t="s">
        <v>112</v>
      </c>
      <c r="I82" s="1"/>
    </row>
    <row r="83" spans="2:9" ht="22.5" customHeight="1">
      <c r="B83" s="21">
        <v>47</v>
      </c>
      <c r="C83" s="15" t="s">
        <v>126</v>
      </c>
      <c r="D83" s="64" t="s">
        <v>680</v>
      </c>
      <c r="E83" s="4" t="s">
        <v>530</v>
      </c>
      <c r="F83" s="5" t="s">
        <v>9</v>
      </c>
      <c r="G83" s="5" t="s">
        <v>430</v>
      </c>
      <c r="H83" s="39"/>
      <c r="I83" s="1"/>
    </row>
    <row r="84" spans="2:9" ht="22.5" customHeight="1">
      <c r="B84" s="21">
        <v>48</v>
      </c>
      <c r="C84" s="27" t="s">
        <v>127</v>
      </c>
      <c r="D84" s="60" t="s">
        <v>678</v>
      </c>
      <c r="E84" s="4" t="s">
        <v>531</v>
      </c>
      <c r="F84" s="5" t="s">
        <v>9</v>
      </c>
      <c r="G84" s="5" t="s">
        <v>431</v>
      </c>
      <c r="H84" s="43" t="s">
        <v>128</v>
      </c>
      <c r="I84" s="1"/>
    </row>
    <row r="85" spans="2:9" ht="22.5" customHeight="1">
      <c r="B85" s="22">
        <v>48.5</v>
      </c>
      <c r="C85" s="12" t="s">
        <v>129</v>
      </c>
      <c r="D85" s="22"/>
      <c r="E85" s="13" t="s">
        <v>532</v>
      </c>
      <c r="F85" s="14" t="s">
        <v>682</v>
      </c>
      <c r="G85" s="14" t="s">
        <v>390</v>
      </c>
      <c r="H85" s="44" t="s">
        <v>694</v>
      </c>
      <c r="I85" s="1"/>
    </row>
    <row r="86" spans="2:9" ht="22.5" customHeight="1">
      <c r="B86" s="22">
        <v>48.75</v>
      </c>
      <c r="C86" s="12" t="s">
        <v>130</v>
      </c>
      <c r="D86" s="22"/>
      <c r="E86" s="13" t="s">
        <v>533</v>
      </c>
      <c r="F86" s="14" t="s">
        <v>682</v>
      </c>
      <c r="G86" s="14" t="s">
        <v>131</v>
      </c>
      <c r="H86" s="44" t="s">
        <v>695</v>
      </c>
      <c r="I86" s="1"/>
    </row>
    <row r="87" spans="2:9" ht="36" customHeight="1">
      <c r="B87" s="21">
        <v>49</v>
      </c>
      <c r="C87" s="27" t="s">
        <v>132</v>
      </c>
      <c r="D87" s="60" t="s">
        <v>678</v>
      </c>
      <c r="E87" s="4" t="s">
        <v>534</v>
      </c>
      <c r="F87" s="5" t="s">
        <v>9</v>
      </c>
      <c r="G87" s="5" t="s">
        <v>436</v>
      </c>
      <c r="H87" s="39" t="s">
        <v>432</v>
      </c>
      <c r="I87" s="1"/>
    </row>
    <row r="88" spans="2:9" ht="22.5" customHeight="1">
      <c r="B88" s="21">
        <v>50</v>
      </c>
      <c r="C88" s="58" t="s">
        <v>133</v>
      </c>
      <c r="D88" s="63" t="s">
        <v>678</v>
      </c>
      <c r="E88" s="4" t="s">
        <v>535</v>
      </c>
      <c r="F88" s="5" t="s">
        <v>9</v>
      </c>
      <c r="G88" s="5" t="s">
        <v>435</v>
      </c>
      <c r="H88" s="39" t="s">
        <v>134</v>
      </c>
      <c r="I88" s="1"/>
    </row>
    <row r="89" spans="2:9" ht="22.5" customHeight="1">
      <c r="B89" s="21">
        <v>51</v>
      </c>
      <c r="C89" s="58" t="s">
        <v>135</v>
      </c>
      <c r="D89" s="63" t="s">
        <v>678</v>
      </c>
      <c r="E89" s="4" t="s">
        <v>536</v>
      </c>
      <c r="F89" s="5" t="s">
        <v>9</v>
      </c>
      <c r="G89" s="5" t="s">
        <v>136</v>
      </c>
      <c r="H89" s="39" t="s">
        <v>137</v>
      </c>
      <c r="I89" s="1"/>
    </row>
    <row r="90" spans="2:9" ht="22.5" customHeight="1">
      <c r="B90" s="21">
        <v>52</v>
      </c>
      <c r="C90" s="31" t="s">
        <v>138</v>
      </c>
      <c r="D90" s="62" t="s">
        <v>679</v>
      </c>
      <c r="E90" s="4" t="s">
        <v>537</v>
      </c>
      <c r="F90" s="5" t="s">
        <v>9</v>
      </c>
      <c r="G90" s="5" t="s">
        <v>139</v>
      </c>
      <c r="H90" s="39" t="s">
        <v>137</v>
      </c>
      <c r="I90" s="1"/>
    </row>
    <row r="91" spans="2:9" ht="14.5">
      <c r="B91" s="21">
        <v>53</v>
      </c>
      <c r="C91" s="58" t="s">
        <v>140</v>
      </c>
      <c r="D91" s="63" t="s">
        <v>678</v>
      </c>
      <c r="E91" s="4" t="s">
        <v>538</v>
      </c>
      <c r="F91" s="5" t="s">
        <v>9</v>
      </c>
      <c r="G91" s="5" t="s">
        <v>673</v>
      </c>
      <c r="H91" s="39" t="s">
        <v>141</v>
      </c>
      <c r="I91" s="1"/>
    </row>
    <row r="92" spans="2:9" ht="22.5" customHeight="1">
      <c r="B92" s="21">
        <v>54</v>
      </c>
      <c r="C92" s="15" t="s">
        <v>142</v>
      </c>
      <c r="D92" s="64" t="s">
        <v>680</v>
      </c>
      <c r="E92" s="4" t="s">
        <v>539</v>
      </c>
      <c r="F92" s="5" t="s">
        <v>9</v>
      </c>
      <c r="G92" s="5" t="s">
        <v>143</v>
      </c>
      <c r="H92" s="39" t="s">
        <v>437</v>
      </c>
      <c r="I92" s="1"/>
    </row>
    <row r="93" spans="2:9" ht="55.5" customHeight="1">
      <c r="B93" s="21">
        <v>55</v>
      </c>
      <c r="C93" s="58" t="s">
        <v>144</v>
      </c>
      <c r="D93" s="63" t="s">
        <v>678</v>
      </c>
      <c r="E93" s="4" t="s">
        <v>540</v>
      </c>
      <c r="F93" s="5" t="s">
        <v>145</v>
      </c>
      <c r="G93" s="5" t="s">
        <v>433</v>
      </c>
      <c r="H93" s="39" t="s">
        <v>146</v>
      </c>
      <c r="I93" s="1"/>
    </row>
    <row r="94" spans="2:9" ht="32.25" customHeight="1">
      <c r="B94" s="21">
        <v>56</v>
      </c>
      <c r="C94" s="31" t="s">
        <v>147</v>
      </c>
      <c r="D94" s="62" t="s">
        <v>679</v>
      </c>
      <c r="E94" s="4" t="s">
        <v>541</v>
      </c>
      <c r="F94" s="5" t="s">
        <v>404</v>
      </c>
      <c r="G94" s="5" t="s">
        <v>434</v>
      </c>
      <c r="H94" s="39" t="s">
        <v>405</v>
      </c>
      <c r="I94" s="1"/>
    </row>
    <row r="95" spans="2:9" ht="22.5" customHeight="1">
      <c r="B95" s="22">
        <v>56.5</v>
      </c>
      <c r="C95" s="12" t="s">
        <v>148</v>
      </c>
      <c r="D95" s="22"/>
      <c r="E95" s="13" t="s">
        <v>542</v>
      </c>
      <c r="F95" s="13" t="s">
        <v>682</v>
      </c>
      <c r="G95" s="14" t="s">
        <v>149</v>
      </c>
      <c r="H95" s="44" t="s">
        <v>696</v>
      </c>
      <c r="I95" s="1"/>
    </row>
    <row r="96" spans="2:9" ht="22.5" customHeight="1">
      <c r="B96" s="22">
        <v>56.75</v>
      </c>
      <c r="C96" s="12" t="s">
        <v>78</v>
      </c>
      <c r="D96" s="22"/>
      <c r="E96" s="13" t="s">
        <v>543</v>
      </c>
      <c r="F96" s="13" t="s">
        <v>682</v>
      </c>
      <c r="G96" s="14" t="s">
        <v>150</v>
      </c>
      <c r="H96" s="44" t="s">
        <v>697</v>
      </c>
      <c r="I96" s="1"/>
    </row>
    <row r="97" spans="2:9" ht="51.75" customHeight="1">
      <c r="B97" s="21">
        <v>57</v>
      </c>
      <c r="C97" s="58" t="s">
        <v>40</v>
      </c>
      <c r="D97" s="63" t="s">
        <v>678</v>
      </c>
      <c r="E97" s="4" t="s">
        <v>544</v>
      </c>
      <c r="F97" s="5" t="s">
        <v>9</v>
      </c>
      <c r="G97" s="5" t="s">
        <v>391</v>
      </c>
      <c r="H97" s="39">
        <v>120260</v>
      </c>
      <c r="I97" s="1"/>
    </row>
    <row r="98" spans="2:9" ht="22.5" customHeight="1">
      <c r="B98" s="22">
        <v>57.5</v>
      </c>
      <c r="C98" s="12" t="s">
        <v>151</v>
      </c>
      <c r="D98" s="22"/>
      <c r="E98" s="13" t="s">
        <v>545</v>
      </c>
      <c r="F98" s="13" t="s">
        <v>682</v>
      </c>
      <c r="G98" s="14" t="s">
        <v>152</v>
      </c>
      <c r="H98" s="44" t="s">
        <v>698</v>
      </c>
      <c r="I98" s="1"/>
    </row>
    <row r="99" spans="2:9" ht="22.5" customHeight="1">
      <c r="B99" s="21">
        <v>58</v>
      </c>
      <c r="C99" s="58" t="s">
        <v>92</v>
      </c>
      <c r="D99" s="63" t="s">
        <v>678</v>
      </c>
      <c r="E99" s="4" t="s">
        <v>546</v>
      </c>
      <c r="F99" s="5" t="s">
        <v>9</v>
      </c>
      <c r="G99" s="5" t="s">
        <v>153</v>
      </c>
      <c r="H99" s="43" t="s">
        <v>154</v>
      </c>
      <c r="I99" s="1"/>
    </row>
    <row r="100" spans="2:9" ht="22.5" customHeight="1">
      <c r="B100" s="21">
        <v>59</v>
      </c>
      <c r="C100" s="18" t="s">
        <v>155</v>
      </c>
      <c r="D100" s="65" t="s">
        <v>375</v>
      </c>
      <c r="E100" s="4" t="s">
        <v>547</v>
      </c>
      <c r="F100" s="5" t="s">
        <v>9</v>
      </c>
      <c r="G100" s="18" t="s">
        <v>375</v>
      </c>
      <c r="H100" s="18" t="s">
        <v>375</v>
      </c>
      <c r="I100" s="1"/>
    </row>
    <row r="101" spans="2:9" ht="22.5" customHeight="1">
      <c r="B101" s="21">
        <v>60</v>
      </c>
      <c r="C101" s="58" t="s">
        <v>156</v>
      </c>
      <c r="D101" s="63" t="s">
        <v>678</v>
      </c>
      <c r="E101" s="4" t="s">
        <v>548</v>
      </c>
      <c r="F101" s="5" t="s">
        <v>9</v>
      </c>
      <c r="G101" s="5" t="s">
        <v>438</v>
      </c>
      <c r="H101" s="39" t="s">
        <v>439</v>
      </c>
      <c r="I101" s="1"/>
    </row>
    <row r="102" spans="2:9" ht="22.5" customHeight="1">
      <c r="B102" s="22">
        <v>60.5</v>
      </c>
      <c r="C102" s="12" t="s">
        <v>157</v>
      </c>
      <c r="D102" s="22"/>
      <c r="E102" s="13" t="s">
        <v>549</v>
      </c>
      <c r="F102" s="13" t="s">
        <v>682</v>
      </c>
      <c r="G102" s="14" t="s">
        <v>158</v>
      </c>
      <c r="H102" s="44" t="s">
        <v>699</v>
      </c>
      <c r="I102" s="1"/>
    </row>
    <row r="103" spans="2:9" ht="333.5">
      <c r="B103" s="21">
        <v>61</v>
      </c>
      <c r="C103" s="58" t="s">
        <v>159</v>
      </c>
      <c r="D103" s="63" t="s">
        <v>678</v>
      </c>
      <c r="E103" s="4" t="s">
        <v>550</v>
      </c>
      <c r="F103" s="5" t="s">
        <v>161</v>
      </c>
      <c r="G103" s="5" t="s">
        <v>160</v>
      </c>
      <c r="H103" s="39" t="s">
        <v>162</v>
      </c>
      <c r="I103" s="1"/>
    </row>
    <row r="104" spans="2:9" ht="22.5" customHeight="1">
      <c r="B104" s="21">
        <v>62</v>
      </c>
      <c r="C104" s="31" t="s">
        <v>163</v>
      </c>
      <c r="D104" s="62" t="s">
        <v>679</v>
      </c>
      <c r="E104" s="4" t="s">
        <v>551</v>
      </c>
      <c r="F104" s="5" t="s">
        <v>404</v>
      </c>
      <c r="G104" s="5" t="s">
        <v>164</v>
      </c>
      <c r="H104" s="39" t="s">
        <v>165</v>
      </c>
      <c r="I104" s="1"/>
    </row>
    <row r="105" spans="2:9" ht="22.5" customHeight="1">
      <c r="B105" s="22">
        <v>62.5</v>
      </c>
      <c r="C105" s="12" t="s">
        <v>166</v>
      </c>
      <c r="D105" s="22"/>
      <c r="E105" s="13" t="s">
        <v>552</v>
      </c>
      <c r="F105" s="13" t="s">
        <v>682</v>
      </c>
      <c r="G105" s="14" t="s">
        <v>167</v>
      </c>
      <c r="H105" s="44" t="s">
        <v>700</v>
      </c>
      <c r="I105" s="1"/>
    </row>
    <row r="106" spans="2:9" ht="22.5" customHeight="1">
      <c r="B106" s="22">
        <v>62.75</v>
      </c>
      <c r="C106" s="12" t="s">
        <v>78</v>
      </c>
      <c r="D106" s="22"/>
      <c r="E106" s="13" t="s">
        <v>553</v>
      </c>
      <c r="F106" s="13" t="s">
        <v>682</v>
      </c>
      <c r="G106" s="14" t="s">
        <v>168</v>
      </c>
      <c r="H106" s="44" t="s">
        <v>701</v>
      </c>
      <c r="I106" s="1"/>
    </row>
    <row r="107" spans="2:9" ht="22.5" customHeight="1">
      <c r="B107" s="21">
        <v>63</v>
      </c>
      <c r="C107" s="18" t="s">
        <v>155</v>
      </c>
      <c r="D107" s="65" t="s">
        <v>375</v>
      </c>
      <c r="E107" s="4" t="s">
        <v>554</v>
      </c>
      <c r="F107" s="5" t="s">
        <v>9</v>
      </c>
      <c r="G107" s="18" t="s">
        <v>375</v>
      </c>
      <c r="H107" s="45" t="s">
        <v>375</v>
      </c>
      <c r="I107" s="1"/>
    </row>
    <row r="108" spans="2:9" ht="22.5" customHeight="1">
      <c r="B108" s="21">
        <v>64</v>
      </c>
      <c r="C108" s="18" t="s">
        <v>156</v>
      </c>
      <c r="D108" s="65" t="s">
        <v>375</v>
      </c>
      <c r="E108" s="4" t="s">
        <v>555</v>
      </c>
      <c r="F108" s="5" t="s">
        <v>9</v>
      </c>
      <c r="G108" s="18" t="s">
        <v>375</v>
      </c>
      <c r="H108" s="45" t="s">
        <v>375</v>
      </c>
      <c r="I108" s="1"/>
    </row>
    <row r="109" spans="2:9" ht="22.5" customHeight="1">
      <c r="B109" s="21">
        <v>65</v>
      </c>
      <c r="C109" s="18" t="s">
        <v>90</v>
      </c>
      <c r="D109" s="65" t="s">
        <v>375</v>
      </c>
      <c r="E109" s="4" t="s">
        <v>556</v>
      </c>
      <c r="F109" s="5" t="s">
        <v>9</v>
      </c>
      <c r="G109" s="18" t="s">
        <v>375</v>
      </c>
      <c r="H109" s="45" t="s">
        <v>375</v>
      </c>
      <c r="I109" s="1"/>
    </row>
    <row r="110" spans="2:9" ht="22.5" customHeight="1">
      <c r="B110" s="21">
        <v>66</v>
      </c>
      <c r="C110" s="18" t="s">
        <v>40</v>
      </c>
      <c r="D110" s="65" t="s">
        <v>375</v>
      </c>
      <c r="E110" s="4" t="s">
        <v>557</v>
      </c>
      <c r="F110" s="5" t="s">
        <v>9</v>
      </c>
      <c r="G110" s="18" t="s">
        <v>375</v>
      </c>
      <c r="H110" s="45" t="s">
        <v>375</v>
      </c>
      <c r="I110" s="1"/>
    </row>
    <row r="111" spans="2:9" ht="22.5" customHeight="1">
      <c r="B111" s="22">
        <v>66.5</v>
      </c>
      <c r="C111" s="12" t="s">
        <v>151</v>
      </c>
      <c r="D111" s="22"/>
      <c r="E111" s="13" t="s">
        <v>558</v>
      </c>
      <c r="F111" s="13" t="s">
        <v>682</v>
      </c>
      <c r="G111" s="14" t="s">
        <v>169</v>
      </c>
      <c r="H111" s="44" t="s">
        <v>702</v>
      </c>
      <c r="I111" s="1"/>
    </row>
    <row r="112" spans="2:9" ht="22.5" customHeight="1">
      <c r="B112" s="21">
        <v>67</v>
      </c>
      <c r="C112" s="18" t="s">
        <v>92</v>
      </c>
      <c r="D112" s="65" t="s">
        <v>375</v>
      </c>
      <c r="E112" s="4" t="s">
        <v>471</v>
      </c>
      <c r="F112" s="5" t="s">
        <v>9</v>
      </c>
      <c r="G112" s="18" t="s">
        <v>375</v>
      </c>
      <c r="H112" s="45" t="s">
        <v>375</v>
      </c>
      <c r="I112" s="1"/>
    </row>
    <row r="113" spans="2:9" ht="22.5" customHeight="1">
      <c r="B113" s="21">
        <v>68</v>
      </c>
      <c r="C113" s="18" t="s">
        <v>155</v>
      </c>
      <c r="D113" s="65" t="s">
        <v>375</v>
      </c>
      <c r="E113" s="4" t="s">
        <v>472</v>
      </c>
      <c r="F113" s="5" t="s">
        <v>9</v>
      </c>
      <c r="G113" s="18" t="s">
        <v>375</v>
      </c>
      <c r="H113" s="45" t="s">
        <v>375</v>
      </c>
      <c r="I113" s="1"/>
    </row>
    <row r="114" spans="2:9" ht="22.5" customHeight="1">
      <c r="B114" s="21">
        <v>69</v>
      </c>
      <c r="C114" s="18" t="s">
        <v>156</v>
      </c>
      <c r="D114" s="65" t="s">
        <v>375</v>
      </c>
      <c r="E114" s="4" t="s">
        <v>473</v>
      </c>
      <c r="F114" s="5" t="s">
        <v>9</v>
      </c>
      <c r="G114" s="18" t="s">
        <v>375</v>
      </c>
      <c r="H114" s="45" t="s">
        <v>375</v>
      </c>
      <c r="I114" s="1"/>
    </row>
    <row r="115" spans="2:9" ht="30.75" customHeight="1">
      <c r="B115" s="22">
        <v>69.5</v>
      </c>
      <c r="C115" s="12" t="s">
        <v>170</v>
      </c>
      <c r="D115" s="22"/>
      <c r="E115" s="13" t="str">
        <f>_xlfn.CONCAT($C$29,".",$C$115)</f>
        <v>repairOrderHeader.warranty</v>
      </c>
      <c r="F115" s="13" t="s">
        <v>682</v>
      </c>
      <c r="G115" s="14" t="s">
        <v>171</v>
      </c>
      <c r="H115" s="44" t="s">
        <v>703</v>
      </c>
      <c r="I115" s="1"/>
    </row>
    <row r="116" spans="2:9" ht="22.5" customHeight="1">
      <c r="B116" s="21">
        <v>70</v>
      </c>
      <c r="C116" s="31" t="s">
        <v>172</v>
      </c>
      <c r="D116" s="62" t="s">
        <v>679</v>
      </c>
      <c r="E116" s="4" t="s">
        <v>474</v>
      </c>
      <c r="F116" s="5" t="s">
        <v>174</v>
      </c>
      <c r="G116" s="5" t="s">
        <v>173</v>
      </c>
      <c r="H116" s="39"/>
      <c r="I116" s="16"/>
    </row>
    <row r="117" spans="2:9" ht="22.5" customHeight="1">
      <c r="B117" s="21">
        <v>71</v>
      </c>
      <c r="C117" s="15" t="s">
        <v>175</v>
      </c>
      <c r="D117" s="64" t="s">
        <v>680</v>
      </c>
      <c r="E117" s="4" t="s">
        <v>475</v>
      </c>
      <c r="F117" s="5" t="s">
        <v>176</v>
      </c>
      <c r="G117" s="5" t="s">
        <v>440</v>
      </c>
      <c r="H117" s="46">
        <v>44578</v>
      </c>
      <c r="I117" s="1"/>
    </row>
    <row r="118" spans="2:9" ht="22.5" customHeight="1">
      <c r="B118" s="21">
        <v>72</v>
      </c>
      <c r="C118" s="15" t="s">
        <v>177</v>
      </c>
      <c r="D118" s="64" t="s">
        <v>680</v>
      </c>
      <c r="E118" s="4" t="s">
        <v>476</v>
      </c>
      <c r="F118" s="5" t="s">
        <v>24</v>
      </c>
      <c r="G118" s="5" t="s">
        <v>178</v>
      </c>
      <c r="H118" s="43" t="s">
        <v>179</v>
      </c>
      <c r="I118" s="1"/>
    </row>
    <row r="119" spans="2:9" ht="22.5" customHeight="1">
      <c r="B119" s="20">
        <v>72.5</v>
      </c>
      <c r="C119" s="9" t="s">
        <v>180</v>
      </c>
      <c r="D119" s="20"/>
      <c r="E119" s="7" t="s">
        <v>180</v>
      </c>
      <c r="F119" s="8" t="s">
        <v>7</v>
      </c>
      <c r="G119" s="33" t="s">
        <v>441</v>
      </c>
      <c r="H119" s="42" t="s">
        <v>704</v>
      </c>
      <c r="I119" s="1"/>
    </row>
    <row r="120" spans="2:9" ht="29">
      <c r="B120" s="21">
        <v>73</v>
      </c>
      <c r="C120" s="58" t="s">
        <v>181</v>
      </c>
      <c r="D120" s="63" t="s">
        <v>678</v>
      </c>
      <c r="E120" s="4" t="s">
        <v>559</v>
      </c>
      <c r="F120" s="5" t="s">
        <v>87</v>
      </c>
      <c r="G120" s="5" t="s">
        <v>443</v>
      </c>
      <c r="H120" s="43" t="s">
        <v>182</v>
      </c>
      <c r="I120" s="1"/>
    </row>
    <row r="121" spans="2:9" ht="29">
      <c r="B121" s="21">
        <v>74</v>
      </c>
      <c r="C121" s="58" t="s">
        <v>183</v>
      </c>
      <c r="D121" s="63" t="s">
        <v>678</v>
      </c>
      <c r="E121" s="4" t="s">
        <v>560</v>
      </c>
      <c r="F121" s="5" t="s">
        <v>87</v>
      </c>
      <c r="G121" s="5" t="s">
        <v>444</v>
      </c>
      <c r="H121" s="43" t="s">
        <v>442</v>
      </c>
      <c r="I121" s="1"/>
    </row>
    <row r="122" spans="2:9" ht="22.5" customHeight="1">
      <c r="B122" s="21">
        <v>75</v>
      </c>
      <c r="C122" s="58" t="s">
        <v>184</v>
      </c>
      <c r="D122" s="63" t="s">
        <v>678</v>
      </c>
      <c r="E122" s="4" t="s">
        <v>561</v>
      </c>
      <c r="F122" s="5" t="s">
        <v>185</v>
      </c>
      <c r="G122" s="5" t="s">
        <v>445</v>
      </c>
      <c r="H122" s="47" t="s">
        <v>186</v>
      </c>
      <c r="I122" s="1"/>
    </row>
    <row r="123" spans="2:9" ht="39.75" customHeight="1">
      <c r="B123" s="21">
        <v>76</v>
      </c>
      <c r="C123" s="58" t="s">
        <v>187</v>
      </c>
      <c r="D123" s="63" t="s">
        <v>678</v>
      </c>
      <c r="E123" s="4" t="s">
        <v>562</v>
      </c>
      <c r="F123" s="5" t="s">
        <v>15</v>
      </c>
      <c r="G123" s="5" t="s">
        <v>450</v>
      </c>
      <c r="H123" s="39">
        <v>2</v>
      </c>
      <c r="I123" s="1"/>
    </row>
    <row r="124" spans="2:9" ht="22.5" customHeight="1">
      <c r="B124" s="21">
        <v>77</v>
      </c>
      <c r="C124" s="58" t="s">
        <v>188</v>
      </c>
      <c r="D124" s="63" t="s">
        <v>678</v>
      </c>
      <c r="E124" s="4" t="s">
        <v>563</v>
      </c>
      <c r="F124" s="5" t="s">
        <v>9</v>
      </c>
      <c r="G124" s="5" t="s">
        <v>189</v>
      </c>
      <c r="H124" s="39" t="s">
        <v>190</v>
      </c>
      <c r="I124" s="1"/>
    </row>
    <row r="125" spans="2:9" ht="22.5" customHeight="1">
      <c r="B125" s="21">
        <v>78</v>
      </c>
      <c r="C125" s="58" t="s">
        <v>191</v>
      </c>
      <c r="D125" s="63" t="s">
        <v>678</v>
      </c>
      <c r="E125" s="4" t="s">
        <v>564</v>
      </c>
      <c r="F125" s="5" t="s">
        <v>9</v>
      </c>
      <c r="G125" s="5" t="s">
        <v>446</v>
      </c>
      <c r="H125" s="39" t="s">
        <v>192</v>
      </c>
      <c r="I125" s="1"/>
    </row>
    <row r="126" spans="2:9" ht="36.75" customHeight="1">
      <c r="B126" s="21">
        <v>79</v>
      </c>
      <c r="C126" s="58" t="s">
        <v>193</v>
      </c>
      <c r="D126" s="63" t="s">
        <v>678</v>
      </c>
      <c r="E126" s="4" t="s">
        <v>565</v>
      </c>
      <c r="F126" s="5" t="s">
        <v>404</v>
      </c>
      <c r="G126" s="5" t="s">
        <v>447</v>
      </c>
      <c r="H126" s="39" t="s">
        <v>50</v>
      </c>
      <c r="I126" s="1"/>
    </row>
    <row r="127" spans="2:9" ht="22.5" customHeight="1">
      <c r="B127" s="21">
        <v>80</v>
      </c>
      <c r="C127" s="58" t="s">
        <v>194</v>
      </c>
      <c r="D127" s="63" t="s">
        <v>678</v>
      </c>
      <c r="E127" s="4" t="s">
        <v>566</v>
      </c>
      <c r="F127" s="5" t="s">
        <v>9</v>
      </c>
      <c r="G127" s="5" t="s">
        <v>195</v>
      </c>
      <c r="H127" s="39" t="s">
        <v>196</v>
      </c>
      <c r="I127" s="1"/>
    </row>
    <row r="128" spans="2:9" ht="22.5" customHeight="1">
      <c r="B128" s="21">
        <v>81</v>
      </c>
      <c r="C128" s="58" t="s">
        <v>197</v>
      </c>
      <c r="D128" s="63" t="s">
        <v>678</v>
      </c>
      <c r="E128" s="4" t="s">
        <v>567</v>
      </c>
      <c r="F128" s="5" t="s">
        <v>9</v>
      </c>
      <c r="G128" s="5" t="s">
        <v>198</v>
      </c>
      <c r="H128" s="39" t="s">
        <v>199</v>
      </c>
      <c r="I128" s="1"/>
    </row>
    <row r="129" spans="2:9" ht="22.5" customHeight="1">
      <c r="B129" s="22">
        <v>81.5</v>
      </c>
      <c r="C129" s="12" t="s">
        <v>200</v>
      </c>
      <c r="D129" s="22"/>
      <c r="E129" s="13" t="s">
        <v>568</v>
      </c>
      <c r="F129" s="14" t="s">
        <v>7</v>
      </c>
      <c r="G129" s="14" t="s">
        <v>449</v>
      </c>
      <c r="H129" s="44" t="s">
        <v>705</v>
      </c>
      <c r="I129" s="1"/>
    </row>
    <row r="130" spans="2:9" ht="22.5" customHeight="1">
      <c r="B130" s="21">
        <v>82</v>
      </c>
      <c r="C130" s="58" t="s">
        <v>201</v>
      </c>
      <c r="D130" s="63" t="s">
        <v>678</v>
      </c>
      <c r="E130" s="4" t="s">
        <v>569</v>
      </c>
      <c r="F130" s="5" t="s">
        <v>9</v>
      </c>
      <c r="G130" s="5" t="s">
        <v>202</v>
      </c>
      <c r="H130" s="39" t="s">
        <v>203</v>
      </c>
      <c r="I130" s="1"/>
    </row>
    <row r="131" spans="2:9" ht="22.5" customHeight="1">
      <c r="B131" s="21">
        <v>83</v>
      </c>
      <c r="C131" s="58" t="s">
        <v>204</v>
      </c>
      <c r="D131" s="63" t="s">
        <v>678</v>
      </c>
      <c r="E131" s="4" t="s">
        <v>570</v>
      </c>
      <c r="F131" s="5" t="s">
        <v>9</v>
      </c>
      <c r="G131" s="5" t="s">
        <v>205</v>
      </c>
      <c r="H131" s="39" t="s">
        <v>206</v>
      </c>
      <c r="I131" s="1"/>
    </row>
    <row r="132" spans="2:9" ht="38.25" customHeight="1">
      <c r="B132" s="21">
        <v>84</v>
      </c>
      <c r="C132" s="58" t="s">
        <v>207</v>
      </c>
      <c r="D132" s="63" t="s">
        <v>678</v>
      </c>
      <c r="E132" s="4" t="s">
        <v>571</v>
      </c>
      <c r="F132" s="5" t="s">
        <v>9</v>
      </c>
      <c r="G132" s="5" t="s">
        <v>208</v>
      </c>
      <c r="H132" s="39" t="s">
        <v>209</v>
      </c>
      <c r="I132" s="1"/>
    </row>
    <row r="133" spans="2:9" ht="29">
      <c r="B133" s="21">
        <v>85</v>
      </c>
      <c r="C133" s="58" t="s">
        <v>210</v>
      </c>
      <c r="D133" s="63" t="s">
        <v>678</v>
      </c>
      <c r="E133" s="4" t="s">
        <v>572</v>
      </c>
      <c r="F133" s="5" t="s">
        <v>9</v>
      </c>
      <c r="G133" s="5" t="s">
        <v>211</v>
      </c>
      <c r="H133" s="43" t="s">
        <v>212</v>
      </c>
      <c r="I133" s="1"/>
    </row>
    <row r="134" spans="2:9" ht="41.25" customHeight="1">
      <c r="B134" s="21">
        <v>86</v>
      </c>
      <c r="C134" s="58" t="s">
        <v>213</v>
      </c>
      <c r="D134" s="63" t="s">
        <v>678</v>
      </c>
      <c r="E134" s="4" t="s">
        <v>573</v>
      </c>
      <c r="F134" s="5" t="s">
        <v>9</v>
      </c>
      <c r="G134" s="5" t="s">
        <v>214</v>
      </c>
      <c r="H134" s="39" t="s">
        <v>215</v>
      </c>
      <c r="I134" s="1"/>
    </row>
    <row r="135" spans="2:9" ht="22.5" customHeight="1">
      <c r="B135" s="22">
        <v>86.5</v>
      </c>
      <c r="C135" s="12" t="s">
        <v>216</v>
      </c>
      <c r="D135" s="22"/>
      <c r="E135" s="13" t="s">
        <v>574</v>
      </c>
      <c r="F135" s="14" t="s">
        <v>7</v>
      </c>
      <c r="G135" s="14" t="s">
        <v>448</v>
      </c>
      <c r="H135" s="44" t="s">
        <v>706</v>
      </c>
      <c r="I135" s="1"/>
    </row>
    <row r="136" spans="2:9" ht="33.75" customHeight="1">
      <c r="B136" s="21">
        <v>87</v>
      </c>
      <c r="C136" s="57" t="s">
        <v>217</v>
      </c>
      <c r="D136" s="63" t="s">
        <v>678</v>
      </c>
      <c r="E136" s="4" t="s">
        <v>575</v>
      </c>
      <c r="F136" s="5" t="s">
        <v>9</v>
      </c>
      <c r="G136" s="5" t="s">
        <v>218</v>
      </c>
      <c r="H136" s="43" t="s">
        <v>219</v>
      </c>
      <c r="I136" s="1"/>
    </row>
    <row r="137" spans="2:9" ht="22.5" customHeight="1">
      <c r="B137" s="21">
        <v>88</v>
      </c>
      <c r="C137" s="57" t="s">
        <v>220</v>
      </c>
      <c r="D137" s="63" t="s">
        <v>678</v>
      </c>
      <c r="E137" s="4" t="s">
        <v>576</v>
      </c>
      <c r="F137" s="5" t="s">
        <v>9</v>
      </c>
      <c r="G137" s="5" t="s">
        <v>221</v>
      </c>
      <c r="H137" s="43" t="s">
        <v>222</v>
      </c>
      <c r="I137" s="1"/>
    </row>
    <row r="138" spans="2:9" ht="22.5" customHeight="1">
      <c r="B138" s="22">
        <v>88.5</v>
      </c>
      <c r="C138" s="12" t="s">
        <v>223</v>
      </c>
      <c r="D138" s="22"/>
      <c r="E138" s="13" t="s">
        <v>577</v>
      </c>
      <c r="F138" s="14" t="s">
        <v>7</v>
      </c>
      <c r="G138" s="14" t="s">
        <v>224</v>
      </c>
      <c r="H138" s="44" t="s">
        <v>707</v>
      </c>
      <c r="I138" s="1"/>
    </row>
    <row r="139" spans="2:9" ht="31.5" customHeight="1">
      <c r="B139" s="21">
        <v>89</v>
      </c>
      <c r="C139" s="58" t="s">
        <v>225</v>
      </c>
      <c r="D139" s="63" t="s">
        <v>678</v>
      </c>
      <c r="E139" s="4" t="s">
        <v>578</v>
      </c>
      <c r="F139" s="5" t="s">
        <v>9</v>
      </c>
      <c r="G139" s="5" t="s">
        <v>451</v>
      </c>
      <c r="H139" s="39" t="s">
        <v>226</v>
      </c>
      <c r="I139" s="1"/>
    </row>
    <row r="140" spans="2:9" ht="22.5" customHeight="1">
      <c r="B140" s="21">
        <v>90</v>
      </c>
      <c r="C140" s="58" t="s">
        <v>227</v>
      </c>
      <c r="D140" s="63" t="s">
        <v>678</v>
      </c>
      <c r="E140" s="4" t="s">
        <v>579</v>
      </c>
      <c r="F140" s="5" t="s">
        <v>9</v>
      </c>
      <c r="G140" s="5" t="s">
        <v>452</v>
      </c>
      <c r="H140" s="39" t="s">
        <v>228</v>
      </c>
      <c r="I140" s="1"/>
    </row>
    <row r="141" spans="2:9" ht="22.5" customHeight="1">
      <c r="B141" s="22">
        <v>90.5</v>
      </c>
      <c r="C141" s="12" t="s">
        <v>229</v>
      </c>
      <c r="D141" s="22"/>
      <c r="E141" s="13" t="s">
        <v>580</v>
      </c>
      <c r="F141" s="14" t="s">
        <v>7</v>
      </c>
      <c r="G141" s="14" t="s">
        <v>230</v>
      </c>
      <c r="H141" s="44" t="s">
        <v>708</v>
      </c>
      <c r="I141" s="1"/>
    </row>
    <row r="142" spans="2:9" ht="34.5" customHeight="1">
      <c r="B142" s="21">
        <v>91</v>
      </c>
      <c r="C142" s="58" t="s">
        <v>231</v>
      </c>
      <c r="D142" s="63" t="s">
        <v>678</v>
      </c>
      <c r="E142" s="4" t="s">
        <v>581</v>
      </c>
      <c r="F142" s="5" t="s">
        <v>9</v>
      </c>
      <c r="G142" s="5" t="s">
        <v>232</v>
      </c>
      <c r="H142" s="39" t="s">
        <v>233</v>
      </c>
      <c r="I142" s="1"/>
    </row>
    <row r="143" spans="2:9" ht="22.5" customHeight="1">
      <c r="B143" s="21">
        <v>92</v>
      </c>
      <c r="C143" s="58" t="s">
        <v>234</v>
      </c>
      <c r="D143" s="63" t="s">
        <v>678</v>
      </c>
      <c r="E143" s="4" t="s">
        <v>582</v>
      </c>
      <c r="F143" s="5" t="s">
        <v>9</v>
      </c>
      <c r="G143" s="5" t="s">
        <v>235</v>
      </c>
      <c r="H143" s="39" t="s">
        <v>236</v>
      </c>
      <c r="I143" s="1"/>
    </row>
    <row r="144" spans="2:9" ht="22.5" customHeight="1">
      <c r="B144" s="21">
        <v>93</v>
      </c>
      <c r="C144" s="58" t="s">
        <v>237</v>
      </c>
      <c r="D144" s="63" t="s">
        <v>678</v>
      </c>
      <c r="E144" s="4" t="s">
        <v>583</v>
      </c>
      <c r="F144" s="5" t="s">
        <v>9</v>
      </c>
      <c r="G144" s="5" t="s">
        <v>238</v>
      </c>
      <c r="H144" s="39" t="s">
        <v>239</v>
      </c>
      <c r="I144" s="1"/>
    </row>
    <row r="145" spans="2:9" ht="248.25" customHeight="1">
      <c r="B145" s="21">
        <v>94</v>
      </c>
      <c r="C145" s="58" t="s">
        <v>240</v>
      </c>
      <c r="D145" s="63" t="s">
        <v>678</v>
      </c>
      <c r="E145" s="4" t="s">
        <v>584</v>
      </c>
      <c r="F145" s="5" t="s">
        <v>675</v>
      </c>
      <c r="G145" s="5" t="s">
        <v>674</v>
      </c>
      <c r="H145" s="39" t="s">
        <v>241</v>
      </c>
      <c r="I145" s="1"/>
    </row>
    <row r="146" spans="2:9" ht="22.5" customHeight="1">
      <c r="B146" s="21">
        <v>95</v>
      </c>
      <c r="C146" s="58" t="s">
        <v>242</v>
      </c>
      <c r="D146" s="63" t="s">
        <v>678</v>
      </c>
      <c r="E146" s="4" t="s">
        <v>585</v>
      </c>
      <c r="F146" s="5" t="s">
        <v>9</v>
      </c>
      <c r="G146" s="5" t="s">
        <v>243</v>
      </c>
      <c r="H146" s="43" t="s">
        <v>244</v>
      </c>
      <c r="I146" s="1"/>
    </row>
    <row r="147" spans="2:9" ht="29">
      <c r="B147" s="21">
        <v>96</v>
      </c>
      <c r="C147" s="58" t="s">
        <v>245</v>
      </c>
      <c r="D147" s="63" t="s">
        <v>678</v>
      </c>
      <c r="E147" s="4" t="s">
        <v>586</v>
      </c>
      <c r="F147" s="5" t="s">
        <v>247</v>
      </c>
      <c r="G147" s="5" t="s">
        <v>246</v>
      </c>
      <c r="H147" s="43" t="s">
        <v>248</v>
      </c>
      <c r="I147" s="1"/>
    </row>
    <row r="148" spans="2:9" ht="22.5" customHeight="1">
      <c r="B148" s="22">
        <v>96.5</v>
      </c>
      <c r="C148" s="12" t="s">
        <v>249</v>
      </c>
      <c r="D148" s="22"/>
      <c r="E148" s="13" t="s">
        <v>587</v>
      </c>
      <c r="F148" s="13" t="s">
        <v>682</v>
      </c>
      <c r="G148" s="14" t="s">
        <v>250</v>
      </c>
      <c r="H148" s="44" t="s">
        <v>709</v>
      </c>
      <c r="I148" s="1"/>
    </row>
    <row r="149" spans="2:9" ht="22.5" customHeight="1">
      <c r="B149" s="22">
        <v>96.75</v>
      </c>
      <c r="C149" s="12" t="s">
        <v>251</v>
      </c>
      <c r="D149" s="22"/>
      <c r="E149" s="13" t="s">
        <v>588</v>
      </c>
      <c r="F149" s="13" t="s">
        <v>682</v>
      </c>
      <c r="G149" s="14" t="s">
        <v>250</v>
      </c>
      <c r="H149" s="44" t="s">
        <v>710</v>
      </c>
      <c r="I149" s="1"/>
    </row>
    <row r="150" spans="2:9" ht="38.25" customHeight="1">
      <c r="B150" s="21">
        <v>97</v>
      </c>
      <c r="C150" s="58" t="s">
        <v>252</v>
      </c>
      <c r="D150" s="63" t="s">
        <v>678</v>
      </c>
      <c r="E150" s="4" t="s">
        <v>589</v>
      </c>
      <c r="F150" s="5" t="s">
        <v>253</v>
      </c>
      <c r="G150" s="5" t="s">
        <v>453</v>
      </c>
      <c r="H150" s="43" t="s">
        <v>254</v>
      </c>
      <c r="I150" s="1"/>
    </row>
    <row r="151" spans="2:9" ht="22.5" customHeight="1">
      <c r="B151" s="21">
        <v>98</v>
      </c>
      <c r="C151" s="31" t="s">
        <v>255</v>
      </c>
      <c r="D151" s="62" t="s">
        <v>679</v>
      </c>
      <c r="E151" s="4" t="s">
        <v>590</v>
      </c>
      <c r="F151" s="5" t="s">
        <v>253</v>
      </c>
      <c r="G151" s="5" t="s">
        <v>256</v>
      </c>
      <c r="H151" s="43"/>
      <c r="I151" s="1"/>
    </row>
    <row r="152" spans="2:9" ht="22.5" customHeight="1">
      <c r="B152" s="22">
        <v>98.5</v>
      </c>
      <c r="C152" s="12" t="s">
        <v>257</v>
      </c>
      <c r="D152" s="22"/>
      <c r="E152" s="13" t="s">
        <v>591</v>
      </c>
      <c r="F152" s="13" t="s">
        <v>682</v>
      </c>
      <c r="G152" s="14" t="s">
        <v>258</v>
      </c>
      <c r="H152" s="44" t="s">
        <v>711</v>
      </c>
      <c r="I152" s="1"/>
    </row>
    <row r="153" spans="2:9" ht="22.5" customHeight="1">
      <c r="B153" s="21">
        <v>99</v>
      </c>
      <c r="C153" s="15" t="s">
        <v>259</v>
      </c>
      <c r="D153" s="64" t="s">
        <v>680</v>
      </c>
      <c r="E153" s="4" t="s">
        <v>592</v>
      </c>
      <c r="F153" s="5" t="s">
        <v>261</v>
      </c>
      <c r="G153" s="5" t="s">
        <v>260</v>
      </c>
      <c r="H153" s="43" t="s">
        <v>262</v>
      </c>
      <c r="I153" s="1"/>
    </row>
    <row r="154" spans="2:9" ht="22.5" customHeight="1">
      <c r="B154" s="21">
        <v>100</v>
      </c>
      <c r="C154" s="15" t="s">
        <v>263</v>
      </c>
      <c r="D154" s="64" t="s">
        <v>680</v>
      </c>
      <c r="E154" s="4" t="s">
        <v>593</v>
      </c>
      <c r="F154" s="5" t="s">
        <v>253</v>
      </c>
      <c r="G154" s="5" t="s">
        <v>264</v>
      </c>
      <c r="H154" s="43" t="s">
        <v>262</v>
      </c>
      <c r="I154" s="1"/>
    </row>
    <row r="155" spans="2:9" ht="22.5" customHeight="1">
      <c r="B155" s="22">
        <v>100.5</v>
      </c>
      <c r="C155" s="12" t="s">
        <v>265</v>
      </c>
      <c r="D155" s="22"/>
      <c r="E155" s="13" t="s">
        <v>594</v>
      </c>
      <c r="F155" s="14" t="s">
        <v>7</v>
      </c>
      <c r="G155" s="14" t="s">
        <v>266</v>
      </c>
      <c r="H155" s="44" t="s">
        <v>712</v>
      </c>
      <c r="I155" s="1"/>
    </row>
    <row r="156" spans="2:9" ht="47.25" customHeight="1">
      <c r="B156" s="21">
        <v>101</v>
      </c>
      <c r="C156" s="58" t="s">
        <v>231</v>
      </c>
      <c r="D156" s="63" t="s">
        <v>678</v>
      </c>
      <c r="E156" s="4" t="s">
        <v>595</v>
      </c>
      <c r="F156" s="5" t="s">
        <v>9</v>
      </c>
      <c r="G156" s="5" t="s">
        <v>267</v>
      </c>
      <c r="H156" s="39" t="s">
        <v>268</v>
      </c>
      <c r="I156" s="1"/>
    </row>
    <row r="157" spans="2:9" ht="33.75" customHeight="1">
      <c r="B157" s="21">
        <v>102</v>
      </c>
      <c r="C157" s="58" t="s">
        <v>269</v>
      </c>
      <c r="D157" s="63" t="s">
        <v>678</v>
      </c>
      <c r="E157" s="4" t="s">
        <v>596</v>
      </c>
      <c r="F157" s="5" t="s">
        <v>270</v>
      </c>
      <c r="G157" s="5" t="s">
        <v>454</v>
      </c>
      <c r="H157" s="43" t="s">
        <v>271</v>
      </c>
      <c r="I157" s="1"/>
    </row>
    <row r="158" spans="2:9" ht="29">
      <c r="B158" s="21">
        <v>103</v>
      </c>
      <c r="C158" s="58" t="s">
        <v>272</v>
      </c>
      <c r="D158" s="63" t="s">
        <v>678</v>
      </c>
      <c r="E158" s="4" t="s">
        <v>597</v>
      </c>
      <c r="F158" s="5" t="s">
        <v>270</v>
      </c>
      <c r="G158" s="5" t="s">
        <v>273</v>
      </c>
      <c r="H158" s="43" t="s">
        <v>455</v>
      </c>
      <c r="I158" s="1"/>
    </row>
    <row r="159" spans="2:9" ht="22.5" customHeight="1">
      <c r="B159" s="21">
        <v>104</v>
      </c>
      <c r="C159" s="58" t="s">
        <v>274</v>
      </c>
      <c r="D159" s="63" t="s">
        <v>678</v>
      </c>
      <c r="E159" s="4" t="s">
        <v>598</v>
      </c>
      <c r="F159" s="5" t="s">
        <v>276</v>
      </c>
      <c r="G159" s="5" t="s">
        <v>275</v>
      </c>
      <c r="H159" s="39">
        <v>763023104</v>
      </c>
      <c r="I159" s="1"/>
    </row>
    <row r="160" spans="2:9" ht="42" customHeight="1">
      <c r="B160" s="21">
        <v>105</v>
      </c>
      <c r="C160" s="58" t="s">
        <v>277</v>
      </c>
      <c r="D160" s="63" t="s">
        <v>678</v>
      </c>
      <c r="E160" s="4" t="s">
        <v>599</v>
      </c>
      <c r="F160" s="5" t="s">
        <v>174</v>
      </c>
      <c r="G160" s="5" t="s">
        <v>278</v>
      </c>
      <c r="H160" s="39" t="s">
        <v>279</v>
      </c>
      <c r="I160" s="1"/>
    </row>
    <row r="161" spans="2:9" ht="34.5" customHeight="1">
      <c r="B161" s="21">
        <v>106</v>
      </c>
      <c r="C161" s="56" t="s">
        <v>133</v>
      </c>
      <c r="D161" s="61" t="s">
        <v>375</v>
      </c>
      <c r="E161" s="4" t="s">
        <v>600</v>
      </c>
      <c r="F161" s="5" t="s">
        <v>9</v>
      </c>
      <c r="G161" s="5" t="s">
        <v>280</v>
      </c>
      <c r="H161" s="39" t="s">
        <v>134</v>
      </c>
      <c r="I161" s="1"/>
    </row>
    <row r="162" spans="2:9" ht="22.5" customHeight="1">
      <c r="B162" s="21">
        <v>107</v>
      </c>
      <c r="C162" s="58" t="s">
        <v>281</v>
      </c>
      <c r="D162" s="63" t="s">
        <v>678</v>
      </c>
      <c r="E162" s="4" t="s">
        <v>601</v>
      </c>
      <c r="F162" s="5" t="s">
        <v>253</v>
      </c>
      <c r="G162" s="5" t="s">
        <v>282</v>
      </c>
      <c r="H162" s="43" t="s">
        <v>283</v>
      </c>
      <c r="I162" s="1"/>
    </row>
    <row r="163" spans="2:9" ht="22.5" customHeight="1">
      <c r="B163" s="22">
        <v>107.5</v>
      </c>
      <c r="C163" s="12" t="s">
        <v>249</v>
      </c>
      <c r="D163" s="22"/>
      <c r="E163" s="13" t="s">
        <v>602</v>
      </c>
      <c r="F163" s="13" t="s">
        <v>682</v>
      </c>
      <c r="G163" s="14" t="s">
        <v>284</v>
      </c>
      <c r="H163" s="44" t="s">
        <v>713</v>
      </c>
      <c r="I163" s="1"/>
    </row>
    <row r="164" spans="2:9" ht="22.5" customHeight="1">
      <c r="B164" s="22">
        <v>107.75</v>
      </c>
      <c r="C164" s="12" t="s">
        <v>251</v>
      </c>
      <c r="D164" s="22"/>
      <c r="E164" s="13" t="s">
        <v>603</v>
      </c>
      <c r="F164" s="13" t="s">
        <v>682</v>
      </c>
      <c r="G164" s="14" t="s">
        <v>284</v>
      </c>
      <c r="H164" s="44" t="s">
        <v>714</v>
      </c>
      <c r="I164" s="1"/>
    </row>
    <row r="165" spans="2:9" ht="31.5" customHeight="1">
      <c r="B165" s="21">
        <v>108</v>
      </c>
      <c r="C165" s="27" t="s">
        <v>252</v>
      </c>
      <c r="D165" s="60" t="s">
        <v>678</v>
      </c>
      <c r="E165" s="4" t="s">
        <v>604</v>
      </c>
      <c r="F165" s="5" t="s">
        <v>253</v>
      </c>
      <c r="G165" s="5" t="s">
        <v>456</v>
      </c>
      <c r="H165" s="43" t="s">
        <v>285</v>
      </c>
      <c r="I165" s="1"/>
    </row>
    <row r="166" spans="2:9" ht="31.5" customHeight="1">
      <c r="B166" s="21">
        <v>109</v>
      </c>
      <c r="C166" s="58" t="s">
        <v>255</v>
      </c>
      <c r="D166" s="63" t="s">
        <v>678</v>
      </c>
      <c r="E166" s="4" t="s">
        <v>605</v>
      </c>
      <c r="F166" s="5" t="s">
        <v>253</v>
      </c>
      <c r="G166" s="5" t="s">
        <v>256</v>
      </c>
      <c r="H166" s="43"/>
      <c r="I166" s="1"/>
    </row>
    <row r="167" spans="2:9" ht="22.5" customHeight="1">
      <c r="B167" s="22">
        <v>109.5</v>
      </c>
      <c r="C167" s="12" t="s">
        <v>257</v>
      </c>
      <c r="D167" s="22"/>
      <c r="E167" s="13" t="s">
        <v>606</v>
      </c>
      <c r="F167" s="13" t="s">
        <v>682</v>
      </c>
      <c r="G167" s="14" t="s">
        <v>286</v>
      </c>
      <c r="H167" s="44" t="s">
        <v>711</v>
      </c>
      <c r="I167" s="1"/>
    </row>
    <row r="168" spans="2:9" ht="22.5" customHeight="1">
      <c r="B168" s="21">
        <v>110</v>
      </c>
      <c r="C168" s="15" t="s">
        <v>259</v>
      </c>
      <c r="D168" s="64" t="s">
        <v>680</v>
      </c>
      <c r="E168" s="4" t="s">
        <v>607</v>
      </c>
      <c r="F168" s="5" t="s">
        <v>261</v>
      </c>
      <c r="G168" s="5" t="s">
        <v>260</v>
      </c>
      <c r="H168" s="43" t="s">
        <v>262</v>
      </c>
      <c r="I168" s="1"/>
    </row>
    <row r="169" spans="2:9" ht="22.5" customHeight="1">
      <c r="B169" s="21">
        <v>111</v>
      </c>
      <c r="C169" s="15" t="s">
        <v>263</v>
      </c>
      <c r="D169" s="64" t="s">
        <v>680</v>
      </c>
      <c r="E169" s="4" t="s">
        <v>608</v>
      </c>
      <c r="F169" s="5" t="s">
        <v>253</v>
      </c>
      <c r="G169" s="5" t="s">
        <v>264</v>
      </c>
      <c r="H169" s="43" t="s">
        <v>262</v>
      </c>
      <c r="I169" s="1"/>
    </row>
    <row r="170" spans="2:9" ht="22.5" customHeight="1">
      <c r="B170" s="22">
        <v>111.5</v>
      </c>
      <c r="C170" s="12" t="s">
        <v>287</v>
      </c>
      <c r="D170" s="22"/>
      <c r="E170" s="13" t="s">
        <v>609</v>
      </c>
      <c r="F170" s="14" t="s">
        <v>7</v>
      </c>
      <c r="G170" s="14" t="s">
        <v>288</v>
      </c>
      <c r="H170" s="44" t="s">
        <v>715</v>
      </c>
      <c r="I170" s="1"/>
    </row>
    <row r="171" spans="2:9" ht="36" customHeight="1">
      <c r="B171" s="21">
        <v>112</v>
      </c>
      <c r="C171" s="27" t="s">
        <v>231</v>
      </c>
      <c r="D171" s="60" t="s">
        <v>678</v>
      </c>
      <c r="E171" s="4" t="s">
        <v>610</v>
      </c>
      <c r="F171" s="5" t="s">
        <v>9</v>
      </c>
      <c r="G171" s="5" t="s">
        <v>289</v>
      </c>
      <c r="H171" s="39" t="s">
        <v>290</v>
      </c>
      <c r="I171" s="1"/>
    </row>
    <row r="172" spans="2:9" ht="22.5" customHeight="1">
      <c r="B172" s="21">
        <v>113</v>
      </c>
      <c r="C172" s="27" t="s">
        <v>291</v>
      </c>
      <c r="D172" s="60" t="s">
        <v>678</v>
      </c>
      <c r="E172" s="4" t="s">
        <v>611</v>
      </c>
      <c r="F172" s="5" t="s">
        <v>9</v>
      </c>
      <c r="G172" s="5" t="s">
        <v>292</v>
      </c>
      <c r="H172" s="39" t="s">
        <v>293</v>
      </c>
      <c r="I172" s="1"/>
    </row>
    <row r="173" spans="2:9" ht="22.5" customHeight="1">
      <c r="B173" s="21">
        <v>114</v>
      </c>
      <c r="C173" s="27" t="s">
        <v>294</v>
      </c>
      <c r="D173" s="60" t="s">
        <v>678</v>
      </c>
      <c r="E173" s="4" t="s">
        <v>612</v>
      </c>
      <c r="F173" s="5" t="s">
        <v>9</v>
      </c>
      <c r="G173" s="5" t="s">
        <v>295</v>
      </c>
      <c r="H173" s="39">
        <v>69501536</v>
      </c>
      <c r="I173" s="1"/>
    </row>
    <row r="174" spans="2:9" ht="22.5" customHeight="1">
      <c r="B174" s="21">
        <v>115</v>
      </c>
      <c r="C174" s="27" t="s">
        <v>133</v>
      </c>
      <c r="D174" s="60" t="s">
        <v>678</v>
      </c>
      <c r="E174" s="4" t="s">
        <v>613</v>
      </c>
      <c r="F174" s="5" t="s">
        <v>9</v>
      </c>
      <c r="G174" s="5" t="s">
        <v>457</v>
      </c>
      <c r="H174" s="39" t="s">
        <v>134</v>
      </c>
      <c r="I174" s="1"/>
    </row>
    <row r="175" spans="2:9" ht="22.5" customHeight="1">
      <c r="B175" s="21">
        <v>116</v>
      </c>
      <c r="C175" s="27" t="s">
        <v>242</v>
      </c>
      <c r="D175" s="60" t="s">
        <v>678</v>
      </c>
      <c r="E175" s="4" t="s">
        <v>614</v>
      </c>
      <c r="F175" s="5" t="s">
        <v>15</v>
      </c>
      <c r="G175" s="5" t="s">
        <v>458</v>
      </c>
      <c r="H175" s="43" t="s">
        <v>296</v>
      </c>
      <c r="I175" s="1"/>
    </row>
    <row r="176" spans="2:9" ht="22.5" customHeight="1">
      <c r="B176" s="22">
        <v>116.5</v>
      </c>
      <c r="C176" s="12" t="s">
        <v>249</v>
      </c>
      <c r="D176" s="22"/>
      <c r="E176" s="13" t="s">
        <v>615</v>
      </c>
      <c r="F176" s="13" t="s">
        <v>682</v>
      </c>
      <c r="G176" s="14" t="s">
        <v>297</v>
      </c>
      <c r="H176" s="44" t="s">
        <v>713</v>
      </c>
      <c r="I176" s="1"/>
    </row>
    <row r="177" spans="2:9" ht="22.5" customHeight="1">
      <c r="B177" s="22">
        <v>116.75</v>
      </c>
      <c r="C177" s="12" t="s">
        <v>251</v>
      </c>
      <c r="D177" s="22"/>
      <c r="E177" s="13" t="s">
        <v>616</v>
      </c>
      <c r="F177" s="13" t="s">
        <v>682</v>
      </c>
      <c r="G177" s="14" t="s">
        <v>297</v>
      </c>
      <c r="H177" s="44" t="s">
        <v>714</v>
      </c>
      <c r="I177" s="1"/>
    </row>
    <row r="178" spans="2:9" ht="32.25" customHeight="1">
      <c r="B178" s="21">
        <v>117</v>
      </c>
      <c r="C178" s="27" t="s">
        <v>252</v>
      </c>
      <c r="D178" s="60" t="s">
        <v>678</v>
      </c>
      <c r="E178" s="4" t="s">
        <v>617</v>
      </c>
      <c r="F178" s="5" t="s">
        <v>253</v>
      </c>
      <c r="G178" s="5" t="s">
        <v>459</v>
      </c>
      <c r="H178" s="43" t="s">
        <v>285</v>
      </c>
      <c r="I178" s="1"/>
    </row>
    <row r="179" spans="2:9" ht="32.25" customHeight="1">
      <c r="B179" s="21">
        <v>118</v>
      </c>
      <c r="C179" s="58" t="s">
        <v>255</v>
      </c>
      <c r="D179" s="63" t="s">
        <v>678</v>
      </c>
      <c r="E179" s="4" t="s">
        <v>618</v>
      </c>
      <c r="F179" s="5" t="s">
        <v>253</v>
      </c>
      <c r="G179" s="5" t="s">
        <v>256</v>
      </c>
      <c r="H179" s="43"/>
      <c r="I179" s="1"/>
    </row>
    <row r="180" spans="2:9" ht="22.5" customHeight="1">
      <c r="B180" s="22">
        <v>118.5</v>
      </c>
      <c r="C180" s="12" t="s">
        <v>257</v>
      </c>
      <c r="D180" s="22"/>
      <c r="E180" s="13" t="s">
        <v>619</v>
      </c>
      <c r="F180" s="13" t="s">
        <v>682</v>
      </c>
      <c r="G180" s="14" t="s">
        <v>298</v>
      </c>
      <c r="H180" s="44" t="s">
        <v>711</v>
      </c>
      <c r="I180" s="1"/>
    </row>
    <row r="181" spans="2:9" ht="22.5" customHeight="1">
      <c r="B181" s="21">
        <v>119</v>
      </c>
      <c r="C181" s="15" t="s">
        <v>259</v>
      </c>
      <c r="D181" s="64" t="s">
        <v>680</v>
      </c>
      <c r="E181" s="4" t="s">
        <v>620</v>
      </c>
      <c r="F181" s="5" t="s">
        <v>261</v>
      </c>
      <c r="G181" s="5" t="s">
        <v>260</v>
      </c>
      <c r="H181" s="43" t="s">
        <v>262</v>
      </c>
      <c r="I181" s="1"/>
    </row>
    <row r="182" spans="2:9" ht="22.5" customHeight="1">
      <c r="B182" s="21">
        <v>120</v>
      </c>
      <c r="C182" s="15" t="s">
        <v>263</v>
      </c>
      <c r="D182" s="64" t="s">
        <v>680</v>
      </c>
      <c r="E182" s="4" t="s">
        <v>621</v>
      </c>
      <c r="F182" s="5" t="s">
        <v>253</v>
      </c>
      <c r="G182" s="5" t="s">
        <v>264</v>
      </c>
      <c r="H182" s="43" t="s">
        <v>262</v>
      </c>
      <c r="I182" s="1"/>
    </row>
    <row r="183" spans="2:9" ht="22.5" customHeight="1">
      <c r="B183" s="22">
        <v>120.5</v>
      </c>
      <c r="C183" s="12" t="s">
        <v>299</v>
      </c>
      <c r="D183" s="22"/>
      <c r="E183" s="13" t="s">
        <v>622</v>
      </c>
      <c r="F183" s="14" t="s">
        <v>7</v>
      </c>
      <c r="G183" s="14" t="s">
        <v>300</v>
      </c>
      <c r="H183" s="44" t="s">
        <v>716</v>
      </c>
      <c r="I183" s="1"/>
    </row>
    <row r="184" spans="2:9" ht="22.5" customHeight="1">
      <c r="B184" s="21">
        <v>121</v>
      </c>
      <c r="C184" s="15" t="s">
        <v>301</v>
      </c>
      <c r="D184" s="64" t="s">
        <v>680</v>
      </c>
      <c r="E184" s="4" t="s">
        <v>623</v>
      </c>
      <c r="F184" s="5" t="s">
        <v>9</v>
      </c>
      <c r="G184" s="5" t="s">
        <v>302</v>
      </c>
      <c r="H184" s="39"/>
      <c r="I184" s="1"/>
    </row>
    <row r="185" spans="2:9" ht="22.5" customHeight="1">
      <c r="B185" s="21">
        <v>122</v>
      </c>
      <c r="C185" s="15" t="s">
        <v>299</v>
      </c>
      <c r="D185" s="64" t="s">
        <v>680</v>
      </c>
      <c r="E185" s="4" t="s">
        <v>624</v>
      </c>
      <c r="F185" s="5" t="s">
        <v>9</v>
      </c>
      <c r="G185" s="5" t="s">
        <v>303</v>
      </c>
      <c r="H185" s="39"/>
      <c r="I185" s="1"/>
    </row>
    <row r="186" spans="2:9" ht="22.5" customHeight="1">
      <c r="B186" s="22">
        <v>122.25</v>
      </c>
      <c r="C186" s="12" t="s">
        <v>304</v>
      </c>
      <c r="D186" s="22"/>
      <c r="E186" s="13" t="s">
        <v>625</v>
      </c>
      <c r="F186" s="14" t="s">
        <v>7</v>
      </c>
      <c r="G186" s="14" t="s">
        <v>305</v>
      </c>
      <c r="H186" s="44" t="s">
        <v>720</v>
      </c>
      <c r="I186" s="1"/>
    </row>
    <row r="187" spans="2:9" ht="22.5" customHeight="1">
      <c r="B187" s="22">
        <v>122.5</v>
      </c>
      <c r="C187" s="12" t="s">
        <v>249</v>
      </c>
      <c r="D187" s="22"/>
      <c r="E187" s="13" t="s">
        <v>626</v>
      </c>
      <c r="F187" s="13" t="s">
        <v>682</v>
      </c>
      <c r="G187" s="14" t="s">
        <v>306</v>
      </c>
      <c r="H187" s="44" t="s">
        <v>717</v>
      </c>
      <c r="I187" s="1"/>
    </row>
    <row r="188" spans="2:9" ht="22.5" customHeight="1">
      <c r="B188" s="22">
        <v>122.75</v>
      </c>
      <c r="C188" s="12" t="s">
        <v>251</v>
      </c>
      <c r="D188" s="22"/>
      <c r="E188" s="13" t="s">
        <v>627</v>
      </c>
      <c r="F188" s="13" t="s">
        <v>682</v>
      </c>
      <c r="G188" s="14" t="s">
        <v>306</v>
      </c>
      <c r="H188" s="44" t="s">
        <v>714</v>
      </c>
      <c r="I188" s="1"/>
    </row>
    <row r="189" spans="2:9" ht="22.5" customHeight="1">
      <c r="B189" s="21">
        <v>123</v>
      </c>
      <c r="C189" s="18" t="s">
        <v>252</v>
      </c>
      <c r="D189" s="65" t="s">
        <v>375</v>
      </c>
      <c r="E189" s="4" t="s">
        <v>628</v>
      </c>
      <c r="F189" s="5" t="s">
        <v>253</v>
      </c>
      <c r="G189" s="18" t="s">
        <v>676</v>
      </c>
      <c r="H189" s="18" t="s">
        <v>375</v>
      </c>
      <c r="I189" s="1"/>
    </row>
    <row r="190" spans="2:9" ht="22.5" customHeight="1">
      <c r="B190" s="21">
        <v>124</v>
      </c>
      <c r="C190" s="18" t="s">
        <v>255</v>
      </c>
      <c r="D190" s="65" t="s">
        <v>375</v>
      </c>
      <c r="E190" s="4" t="s">
        <v>629</v>
      </c>
      <c r="F190" s="5" t="s">
        <v>253</v>
      </c>
      <c r="G190" s="18" t="s">
        <v>676</v>
      </c>
      <c r="H190" s="18" t="s">
        <v>375</v>
      </c>
      <c r="I190" s="1"/>
    </row>
    <row r="191" spans="2:9" ht="22.5" customHeight="1">
      <c r="B191" s="21">
        <v>125</v>
      </c>
      <c r="C191" s="18" t="s">
        <v>307</v>
      </c>
      <c r="D191" s="65" t="s">
        <v>375</v>
      </c>
      <c r="E191" s="4" t="s">
        <v>630</v>
      </c>
      <c r="F191" s="5" t="s">
        <v>9</v>
      </c>
      <c r="G191" s="18" t="s">
        <v>676</v>
      </c>
      <c r="H191" s="18" t="s">
        <v>375</v>
      </c>
      <c r="I191" s="1"/>
    </row>
    <row r="192" spans="2:9" ht="22.5" customHeight="1">
      <c r="B192" s="21">
        <v>126</v>
      </c>
      <c r="C192" s="18" t="s">
        <v>308</v>
      </c>
      <c r="D192" s="65" t="s">
        <v>375</v>
      </c>
      <c r="E192" s="4" t="s">
        <v>631</v>
      </c>
      <c r="F192" s="5" t="s">
        <v>9</v>
      </c>
      <c r="G192" s="18" t="s">
        <v>676</v>
      </c>
      <c r="H192" s="18" t="s">
        <v>375</v>
      </c>
      <c r="I192" s="1"/>
    </row>
    <row r="193" spans="2:9" ht="22.5" customHeight="1">
      <c r="B193" s="21">
        <v>127</v>
      </c>
      <c r="C193" s="18" t="s">
        <v>309</v>
      </c>
      <c r="D193" s="65" t="s">
        <v>375</v>
      </c>
      <c r="E193" s="4" t="s">
        <v>632</v>
      </c>
      <c r="F193" s="5" t="s">
        <v>9</v>
      </c>
      <c r="G193" s="18" t="s">
        <v>676</v>
      </c>
      <c r="H193" s="18" t="s">
        <v>375</v>
      </c>
      <c r="I193" s="1"/>
    </row>
    <row r="194" spans="2:9" ht="22.5" customHeight="1">
      <c r="B194" s="22">
        <v>127.5</v>
      </c>
      <c r="C194" s="12" t="s">
        <v>257</v>
      </c>
      <c r="D194" s="22"/>
      <c r="E194" s="13" t="s">
        <v>633</v>
      </c>
      <c r="F194" s="13" t="s">
        <v>682</v>
      </c>
      <c r="G194" s="14" t="s">
        <v>310</v>
      </c>
      <c r="H194" s="44" t="s">
        <v>718</v>
      </c>
      <c r="I194" s="1"/>
    </row>
    <row r="195" spans="2:9" ht="22.5" customHeight="1">
      <c r="B195" s="21">
        <v>128</v>
      </c>
      <c r="C195" s="18" t="s">
        <v>259</v>
      </c>
      <c r="D195" s="65" t="s">
        <v>375</v>
      </c>
      <c r="E195" s="4" t="s">
        <v>634</v>
      </c>
      <c r="F195" s="5" t="s">
        <v>261</v>
      </c>
      <c r="G195" s="18" t="s">
        <v>676</v>
      </c>
      <c r="H195" s="18" t="s">
        <v>375</v>
      </c>
      <c r="I195" s="1"/>
    </row>
    <row r="196" spans="2:9" ht="22.5" customHeight="1">
      <c r="B196" s="21">
        <v>129</v>
      </c>
      <c r="C196" s="18" t="s">
        <v>311</v>
      </c>
      <c r="D196" s="65" t="s">
        <v>375</v>
      </c>
      <c r="E196" s="4" t="s">
        <v>635</v>
      </c>
      <c r="F196" s="5" t="s">
        <v>253</v>
      </c>
      <c r="G196" s="18" t="s">
        <v>676</v>
      </c>
      <c r="H196" s="18" t="s">
        <v>375</v>
      </c>
      <c r="I196" s="1"/>
    </row>
    <row r="197" spans="2:9" ht="22.5" customHeight="1">
      <c r="B197" s="22">
        <v>129.5</v>
      </c>
      <c r="C197" s="12" t="s">
        <v>312</v>
      </c>
      <c r="D197" s="22"/>
      <c r="E197" s="13" t="s">
        <v>636</v>
      </c>
      <c r="F197" s="14" t="s">
        <v>7</v>
      </c>
      <c r="G197" s="14" t="s">
        <v>313</v>
      </c>
      <c r="H197" s="44" t="s">
        <v>719</v>
      </c>
      <c r="I197" s="1"/>
    </row>
    <row r="198" spans="2:9" ht="27.75" customHeight="1">
      <c r="B198" s="21">
        <v>130</v>
      </c>
      <c r="C198" s="31" t="s">
        <v>314</v>
      </c>
      <c r="D198" s="62" t="s">
        <v>679</v>
      </c>
      <c r="E198" s="4" t="s">
        <v>637</v>
      </c>
      <c r="F198" s="5" t="s">
        <v>185</v>
      </c>
      <c r="G198" s="5" t="s">
        <v>315</v>
      </c>
      <c r="H198" s="39">
        <v>120</v>
      </c>
      <c r="I198" s="1"/>
    </row>
    <row r="199" spans="2:9" ht="22.5" customHeight="1">
      <c r="B199" s="21">
        <v>131</v>
      </c>
      <c r="C199" s="31" t="s">
        <v>316</v>
      </c>
      <c r="D199" s="62" t="s">
        <v>679</v>
      </c>
      <c r="E199" s="4" t="s">
        <v>638</v>
      </c>
      <c r="F199" s="5" t="s">
        <v>404</v>
      </c>
      <c r="G199" s="5" t="s">
        <v>317</v>
      </c>
      <c r="H199" s="39" t="s">
        <v>46</v>
      </c>
      <c r="I199" s="1"/>
    </row>
    <row r="200" spans="2:9" ht="22.5" customHeight="1">
      <c r="B200" s="22">
        <v>131.5</v>
      </c>
      <c r="C200" s="12" t="s">
        <v>318</v>
      </c>
      <c r="D200" s="22"/>
      <c r="E200" s="13" t="s">
        <v>639</v>
      </c>
      <c r="F200" s="14" t="s">
        <v>7</v>
      </c>
      <c r="G200" s="14" t="s">
        <v>319</v>
      </c>
      <c r="H200" s="44" t="s">
        <v>721</v>
      </c>
      <c r="I200" s="1"/>
    </row>
    <row r="201" spans="2:9" ht="22.5" customHeight="1">
      <c r="B201" s="22">
        <v>131.75</v>
      </c>
      <c r="C201" s="12" t="s">
        <v>151</v>
      </c>
      <c r="D201" s="22"/>
      <c r="E201" s="13" t="s">
        <v>640</v>
      </c>
      <c r="F201" s="13" t="s">
        <v>682</v>
      </c>
      <c r="G201" s="14" t="s">
        <v>320</v>
      </c>
      <c r="H201" s="44" t="s">
        <v>722</v>
      </c>
      <c r="I201" s="1"/>
    </row>
    <row r="202" spans="2:9" ht="22.5" customHeight="1">
      <c r="B202" s="21">
        <v>132</v>
      </c>
      <c r="C202" s="18" t="s">
        <v>155</v>
      </c>
      <c r="D202" s="65" t="s">
        <v>375</v>
      </c>
      <c r="E202" s="4" t="s">
        <v>641</v>
      </c>
      <c r="F202" s="5" t="s">
        <v>9</v>
      </c>
      <c r="G202" s="18" t="s">
        <v>375</v>
      </c>
      <c r="H202" s="18" t="s">
        <v>375</v>
      </c>
      <c r="I202" s="1"/>
    </row>
    <row r="203" spans="2:9" ht="22.5" customHeight="1">
      <c r="B203" s="21">
        <v>133</v>
      </c>
      <c r="C203" s="27" t="s">
        <v>156</v>
      </c>
      <c r="D203" s="60" t="s">
        <v>678</v>
      </c>
      <c r="E203" s="4" t="s">
        <v>642</v>
      </c>
      <c r="F203" s="5" t="s">
        <v>9</v>
      </c>
      <c r="G203" s="5" t="s">
        <v>460</v>
      </c>
      <c r="H203" s="39" t="s">
        <v>461</v>
      </c>
      <c r="I203" s="1"/>
    </row>
    <row r="204" spans="2:9" ht="22.5" customHeight="1">
      <c r="B204" s="21">
        <v>134</v>
      </c>
      <c r="C204" s="27" t="s">
        <v>92</v>
      </c>
      <c r="D204" s="60" t="s">
        <v>678</v>
      </c>
      <c r="E204" s="4" t="s">
        <v>643</v>
      </c>
      <c r="F204" s="5" t="s">
        <v>9</v>
      </c>
      <c r="G204" s="5" t="s">
        <v>321</v>
      </c>
      <c r="H204" s="39" t="s">
        <v>322</v>
      </c>
      <c r="I204" s="1"/>
    </row>
    <row r="205" spans="2:9" ht="22.5" customHeight="1">
      <c r="B205" s="22">
        <v>134.5</v>
      </c>
      <c r="C205" s="12" t="s">
        <v>323</v>
      </c>
      <c r="D205" s="22"/>
      <c r="E205" s="13" t="s">
        <v>644</v>
      </c>
      <c r="F205" s="13" t="s">
        <v>682</v>
      </c>
      <c r="G205" s="14" t="s">
        <v>324</v>
      </c>
      <c r="H205" s="44" t="s">
        <v>723</v>
      </c>
      <c r="I205" s="1"/>
    </row>
    <row r="206" spans="2:9" ht="87">
      <c r="B206" s="21">
        <v>135</v>
      </c>
      <c r="C206" s="58" t="s">
        <v>325</v>
      </c>
      <c r="D206" s="63" t="s">
        <v>678</v>
      </c>
      <c r="E206" s="4" t="s">
        <v>645</v>
      </c>
      <c r="F206" s="5" t="s">
        <v>327</v>
      </c>
      <c r="G206" s="5" t="s">
        <v>326</v>
      </c>
      <c r="H206" s="39" t="s">
        <v>328</v>
      </c>
      <c r="I206" s="1"/>
    </row>
    <row r="207" spans="2:9" ht="33" customHeight="1">
      <c r="B207" s="21">
        <v>136</v>
      </c>
      <c r="C207" s="58" t="s">
        <v>329</v>
      </c>
      <c r="D207" s="63" t="s">
        <v>678</v>
      </c>
      <c r="E207" s="4" t="s">
        <v>646</v>
      </c>
      <c r="F207" s="5" t="s">
        <v>404</v>
      </c>
      <c r="G207" s="5" t="s">
        <v>462</v>
      </c>
      <c r="H207" s="39" t="s">
        <v>330</v>
      </c>
      <c r="I207" s="1"/>
    </row>
    <row r="208" spans="2:9" ht="36.75" customHeight="1">
      <c r="B208" s="21">
        <v>137</v>
      </c>
      <c r="C208" s="58" t="s">
        <v>331</v>
      </c>
      <c r="D208" s="63" t="s">
        <v>678</v>
      </c>
      <c r="E208" s="4" t="s">
        <v>647</v>
      </c>
      <c r="F208" s="5" t="s">
        <v>404</v>
      </c>
      <c r="G208" s="5" t="s">
        <v>463</v>
      </c>
      <c r="H208" s="39" t="s">
        <v>330</v>
      </c>
      <c r="I208" s="1"/>
    </row>
    <row r="209" spans="2:9" ht="22.5" customHeight="1">
      <c r="B209" s="22">
        <v>137.5</v>
      </c>
      <c r="C209" s="12" t="s">
        <v>332</v>
      </c>
      <c r="D209" s="22"/>
      <c r="E209" s="13" t="s">
        <v>648</v>
      </c>
      <c r="F209" s="13" t="s">
        <v>682</v>
      </c>
      <c r="G209" s="14" t="s">
        <v>333</v>
      </c>
      <c r="H209" s="44" t="s">
        <v>724</v>
      </c>
      <c r="I209" s="1"/>
    </row>
    <row r="210" spans="2:9" ht="72.5">
      <c r="B210" s="21">
        <v>138</v>
      </c>
      <c r="C210" s="27" t="s">
        <v>334</v>
      </c>
      <c r="D210" s="60" t="s">
        <v>678</v>
      </c>
      <c r="E210" s="4" t="s">
        <v>649</v>
      </c>
      <c r="F210" s="5" t="s">
        <v>336</v>
      </c>
      <c r="G210" s="5" t="s">
        <v>335</v>
      </c>
      <c r="H210" s="39" t="s">
        <v>337</v>
      </c>
      <c r="I210" s="1"/>
    </row>
    <row r="211" spans="2:9" ht="22.5" customHeight="1">
      <c r="B211" s="21">
        <v>139</v>
      </c>
      <c r="C211" s="15" t="s">
        <v>338</v>
      </c>
      <c r="D211" s="64" t="s">
        <v>680</v>
      </c>
      <c r="E211" s="4" t="s">
        <v>650</v>
      </c>
      <c r="F211" s="5" t="s">
        <v>9</v>
      </c>
      <c r="G211" s="5" t="s">
        <v>464</v>
      </c>
      <c r="H211" s="39"/>
      <c r="I211" s="1"/>
    </row>
    <row r="212" spans="2:9" ht="22.5" customHeight="1">
      <c r="B212" s="21">
        <v>140</v>
      </c>
      <c r="C212" s="58" t="s">
        <v>339</v>
      </c>
      <c r="D212" s="63" t="s">
        <v>678</v>
      </c>
      <c r="E212" s="4" t="s">
        <v>651</v>
      </c>
      <c r="F212" s="5" t="s">
        <v>404</v>
      </c>
      <c r="G212" s="5" t="s">
        <v>465</v>
      </c>
      <c r="H212" s="39" t="s">
        <v>340</v>
      </c>
      <c r="I212" s="1"/>
    </row>
    <row r="213" spans="2:9" ht="31.5" customHeight="1">
      <c r="B213" s="21">
        <v>141</v>
      </c>
      <c r="C213" s="58" t="s">
        <v>341</v>
      </c>
      <c r="D213" s="63" t="s">
        <v>678</v>
      </c>
      <c r="E213" s="4" t="s">
        <v>652</v>
      </c>
      <c r="F213" s="5" t="s">
        <v>9</v>
      </c>
      <c r="G213" s="5" t="s">
        <v>342</v>
      </c>
      <c r="H213" s="39"/>
      <c r="I213" s="1"/>
    </row>
    <row r="214" spans="2:9" ht="22.5" customHeight="1">
      <c r="B214" s="21">
        <v>142</v>
      </c>
      <c r="C214" s="31" t="s">
        <v>343</v>
      </c>
      <c r="D214" s="62" t="s">
        <v>679</v>
      </c>
      <c r="E214" s="4" t="s">
        <v>653</v>
      </c>
      <c r="F214" s="5" t="s">
        <v>9</v>
      </c>
      <c r="G214" s="5" t="s">
        <v>466</v>
      </c>
      <c r="H214" s="39"/>
      <c r="I214" s="1"/>
    </row>
    <row r="215" spans="2:9" ht="34.5" customHeight="1">
      <c r="B215" s="21">
        <v>143</v>
      </c>
      <c r="C215" s="31" t="s">
        <v>344</v>
      </c>
      <c r="D215" s="62" t="s">
        <v>679</v>
      </c>
      <c r="E215" s="4" t="s">
        <v>654</v>
      </c>
      <c r="F215" s="5" t="s">
        <v>9</v>
      </c>
      <c r="G215" s="5" t="s">
        <v>345</v>
      </c>
      <c r="H215" s="39"/>
      <c r="I215" s="1"/>
    </row>
    <row r="216" spans="2:9" ht="22.5" customHeight="1">
      <c r="B216" s="22">
        <v>143.5</v>
      </c>
      <c r="C216" s="12" t="s">
        <v>346</v>
      </c>
      <c r="D216" s="22"/>
      <c r="E216" s="13" t="s">
        <v>655</v>
      </c>
      <c r="F216" s="14" t="s">
        <v>7</v>
      </c>
      <c r="G216" s="13" t="s">
        <v>347</v>
      </c>
      <c r="H216" s="44" t="s">
        <v>725</v>
      </c>
      <c r="I216" s="1"/>
    </row>
    <row r="217" spans="2:9" ht="22.5" customHeight="1">
      <c r="B217" s="21">
        <v>144</v>
      </c>
      <c r="C217" s="15" t="s">
        <v>348</v>
      </c>
      <c r="D217" s="64" t="s">
        <v>680</v>
      </c>
      <c r="E217" s="4" t="s">
        <v>656</v>
      </c>
      <c r="F217" s="5" t="s">
        <v>404</v>
      </c>
      <c r="G217" s="4" t="s">
        <v>349</v>
      </c>
      <c r="H217" s="39" t="s">
        <v>340</v>
      </c>
      <c r="I217" s="1"/>
    </row>
    <row r="218" spans="2:9" ht="22.5" customHeight="1">
      <c r="B218" s="21">
        <v>145</v>
      </c>
      <c r="C218" s="15" t="s">
        <v>350</v>
      </c>
      <c r="D218" s="64" t="s">
        <v>680</v>
      </c>
      <c r="E218" s="4" t="s">
        <v>657</v>
      </c>
      <c r="F218" s="5" t="s">
        <v>9</v>
      </c>
      <c r="G218" s="4" t="s">
        <v>351</v>
      </c>
      <c r="H218" s="39"/>
      <c r="I218" s="1"/>
    </row>
    <row r="219" spans="2:9" ht="22.5" customHeight="1">
      <c r="B219" s="22">
        <v>145.5</v>
      </c>
      <c r="C219" s="12" t="s">
        <v>148</v>
      </c>
      <c r="D219" s="22"/>
      <c r="E219" s="13" t="s">
        <v>658</v>
      </c>
      <c r="F219" s="13" t="s">
        <v>682</v>
      </c>
      <c r="G219" s="13" t="s">
        <v>352</v>
      </c>
      <c r="H219" s="44" t="s">
        <v>726</v>
      </c>
      <c r="I219" s="1"/>
    </row>
    <row r="220" spans="2:9" ht="22.5" customHeight="1">
      <c r="B220" s="21">
        <v>146</v>
      </c>
      <c r="C220" s="15" t="s">
        <v>353</v>
      </c>
      <c r="D220" s="64" t="s">
        <v>680</v>
      </c>
      <c r="E220" s="4" t="s">
        <v>659</v>
      </c>
      <c r="F220" s="5" t="s">
        <v>9</v>
      </c>
      <c r="G220" s="4" t="s">
        <v>354</v>
      </c>
      <c r="H220" s="39" t="s">
        <v>322</v>
      </c>
      <c r="I220" s="1"/>
    </row>
    <row r="221" spans="2:9" ht="22.5" customHeight="1">
      <c r="B221" s="22">
        <v>146.5</v>
      </c>
      <c r="C221" s="12" t="s">
        <v>355</v>
      </c>
      <c r="D221" s="22"/>
      <c r="E221" s="13" t="s">
        <v>660</v>
      </c>
      <c r="F221" s="14" t="s">
        <v>7</v>
      </c>
      <c r="G221" s="13" t="s">
        <v>356</v>
      </c>
      <c r="H221" s="44" t="s">
        <v>727</v>
      </c>
      <c r="I221" s="1"/>
    </row>
    <row r="222" spans="2:9" ht="22.5" customHeight="1">
      <c r="B222" s="21">
        <v>147</v>
      </c>
      <c r="C222" s="15" t="s">
        <v>3</v>
      </c>
      <c r="D222" s="64" t="s">
        <v>680</v>
      </c>
      <c r="E222" s="4" t="s">
        <v>661</v>
      </c>
      <c r="F222" s="5" t="s">
        <v>9</v>
      </c>
      <c r="G222" s="4" t="s">
        <v>357</v>
      </c>
      <c r="H222" s="39" t="s">
        <v>358</v>
      </c>
      <c r="I222" s="1"/>
    </row>
    <row r="223" spans="2:9" ht="22.5" customHeight="1">
      <c r="B223" s="22">
        <v>147.5</v>
      </c>
      <c r="C223" s="12" t="s">
        <v>359</v>
      </c>
      <c r="D223" s="22"/>
      <c r="E223" s="13" t="s">
        <v>662</v>
      </c>
      <c r="F223" s="14" t="s">
        <v>7</v>
      </c>
      <c r="G223" s="14" t="s">
        <v>360</v>
      </c>
      <c r="H223" s="44" t="s">
        <v>728</v>
      </c>
      <c r="I223" s="1"/>
    </row>
    <row r="224" spans="2:9" ht="22.5" customHeight="1">
      <c r="B224" s="21">
        <v>148</v>
      </c>
      <c r="C224" s="15" t="s">
        <v>3</v>
      </c>
      <c r="D224" s="64" t="s">
        <v>680</v>
      </c>
      <c r="E224" s="4" t="s">
        <v>663</v>
      </c>
      <c r="F224" s="5" t="s">
        <v>9</v>
      </c>
      <c r="G224" s="4" t="s">
        <v>361</v>
      </c>
      <c r="H224" s="39" t="s">
        <v>362</v>
      </c>
      <c r="I224" s="1"/>
    </row>
    <row r="225" spans="2:9" ht="22.5" customHeight="1">
      <c r="B225" s="21">
        <v>149</v>
      </c>
      <c r="C225" s="15" t="s">
        <v>2</v>
      </c>
      <c r="D225" s="64" t="s">
        <v>680</v>
      </c>
      <c r="E225" s="4" t="s">
        <v>664</v>
      </c>
      <c r="F225" s="5" t="s">
        <v>9</v>
      </c>
      <c r="G225" s="4" t="s">
        <v>363</v>
      </c>
      <c r="H225" s="39" t="s">
        <v>364</v>
      </c>
      <c r="I225" s="1"/>
    </row>
    <row r="226" spans="2:9" ht="22.5" customHeight="1">
      <c r="B226" s="21">
        <v>150</v>
      </c>
      <c r="C226" s="15" t="s">
        <v>365</v>
      </c>
      <c r="D226" s="64" t="s">
        <v>680</v>
      </c>
      <c r="E226" s="4" t="s">
        <v>665</v>
      </c>
      <c r="F226" s="5" t="s">
        <v>15</v>
      </c>
      <c r="G226" s="4" t="s">
        <v>366</v>
      </c>
      <c r="H226" s="39" t="s">
        <v>367</v>
      </c>
      <c r="I226" s="1"/>
    </row>
    <row r="227" spans="2:9" ht="22.5" customHeight="1">
      <c r="B227" s="21">
        <v>151</v>
      </c>
      <c r="C227" s="15" t="s">
        <v>368</v>
      </c>
      <c r="D227" s="64" t="s">
        <v>680</v>
      </c>
      <c r="E227" s="4" t="s">
        <v>666</v>
      </c>
      <c r="F227" s="5" t="s">
        <v>15</v>
      </c>
      <c r="G227" s="4" t="s">
        <v>369</v>
      </c>
      <c r="H227" s="39" t="s">
        <v>370</v>
      </c>
      <c r="I227" s="1"/>
    </row>
    <row r="228" spans="2:9" ht="22.5" customHeight="1">
      <c r="B228" s="23">
        <v>152</v>
      </c>
      <c r="C228" s="32" t="s">
        <v>371</v>
      </c>
      <c r="D228" s="66" t="s">
        <v>680</v>
      </c>
      <c r="E228" s="10" t="s">
        <v>667</v>
      </c>
      <c r="F228" s="11" t="s">
        <v>15</v>
      </c>
      <c r="G228" s="10" t="s">
        <v>372</v>
      </c>
      <c r="H228" s="48" t="s">
        <v>373</v>
      </c>
      <c r="I228" s="1"/>
    </row>
    <row r="229" spans="2:9" ht="22.5" customHeight="1">
      <c r="I229" s="1"/>
    </row>
  </sheetData>
  <mergeCells count="5">
    <mergeCell ref="B11:C11"/>
    <mergeCell ref="B5:C5"/>
    <mergeCell ref="B18:C18"/>
    <mergeCell ref="B22:H22"/>
    <mergeCell ref="A1:E3"/>
  </mergeCells>
  <pageMargins left="0.7" right="0.7" top="0.75" bottom="0.75" header="0.3" footer="0.3"/>
  <pageSetup orientation="portrait" r:id="rId1"/>
  <headerFooter>
    <oddHeader>&amp;L&amp;"Calibri"&amp;10&amp;K000000 General Business&amp;1#_x000D_</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C70F6-750A-4F07-81D7-907BF0529413}">
  <dimension ref="A1"/>
  <sheetViews>
    <sheetView zoomScale="86" zoomScaleNormal="50" workbookViewId="0">
      <selection activeCell="I28" sqref="I28"/>
    </sheetView>
  </sheetViews>
  <sheetFormatPr defaultColWidth="9.1796875" defaultRowHeight="14.5"/>
  <cols>
    <col min="1" max="16384" width="9.1796875" style="6"/>
  </cols>
  <sheetData/>
  <pageMargins left="0.7" right="0.7" top="0.75" bottom="0.75" header="0.3" footer="0.3"/>
  <headerFooter>
    <oddHeader>&amp;L&amp;"Calibri"&amp;10&amp;K000000 General Business&amp;1#_x000D_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6C781-C250-48C0-BC74-A3CA2066B47B}">
  <dimension ref="A1"/>
  <sheetViews>
    <sheetView zoomScaleNormal="100" workbookViewId="0">
      <selection activeCell="A47" sqref="A47"/>
    </sheetView>
  </sheetViews>
  <sheetFormatPr defaultColWidth="9.1796875" defaultRowHeight="14.5"/>
  <cols>
    <col min="1" max="16384" width="9.1796875" style="6"/>
  </cols>
  <sheetData/>
  <pageMargins left="0.7" right="0.7" top="0.75" bottom="0.75" header="0.3" footer="0.3"/>
  <headerFooter>
    <oddHeader>&amp;L&amp;"Calibri"&amp;10&amp;K000000 General Business&amp;1#_x000D_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CCD2-4731-4B3A-AFF1-65E253FD619C}">
  <dimension ref="A1"/>
  <sheetViews>
    <sheetView zoomScale="70" zoomScaleNormal="50" workbookViewId="0">
      <selection activeCell="N39" sqref="N39"/>
    </sheetView>
  </sheetViews>
  <sheetFormatPr defaultColWidth="9.1796875" defaultRowHeight="14.5"/>
  <cols>
    <col min="1" max="16384" width="9.1796875" style="6"/>
  </cols>
  <sheetData/>
  <pageMargins left="0.7" right="0.7" top="0.75" bottom="0.75" header="0.3" footer="0.3"/>
  <headerFooter>
    <oddHeader>&amp;L&amp;"Calibri"&amp;10&amp;K000000 General Business&amp;1#_x000D_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B2A9F7017C9B4B986878731AE358CD" ma:contentTypeVersion="13" ma:contentTypeDescription="Create a new document." ma:contentTypeScope="" ma:versionID="44900c8a9141b985297bb4950bbe6aec">
  <xsd:schema xmlns:xsd="http://www.w3.org/2001/XMLSchema" xmlns:xs="http://www.w3.org/2001/XMLSchema" xmlns:p="http://schemas.microsoft.com/office/2006/metadata/properties" xmlns:ns2="9efee582-7a70-4359-ab6b-5708dbb27fd8" xmlns:ns3="42754ba9-8da0-43a0-b55c-df87d201a642" targetNamespace="http://schemas.microsoft.com/office/2006/metadata/properties" ma:root="true" ma:fieldsID="196023d9d33c4ddccb23c5cb64e9993f" ns2:_="" ns3:_="">
    <xsd:import namespace="9efee582-7a70-4359-ab6b-5708dbb27fd8"/>
    <xsd:import namespace="42754ba9-8da0-43a0-b55c-df87d201a6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fee582-7a70-4359-ab6b-5708dbb27f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754ba9-8da0-43a0-b55c-df87d201a64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B6ABBD-9264-4D4C-9D32-B955A8F045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fee582-7a70-4359-ab6b-5708dbb27fd8"/>
    <ds:schemaRef ds:uri="42754ba9-8da0-43a0-b55c-df87d201a6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4D2847-CD29-47A5-9EEA-0627998A74D9}">
  <ds:schemaRefs>
    <ds:schemaRef ds:uri="http://schemas.openxmlformats.org/package/2006/metadata/core-properties"/>
    <ds:schemaRef ds:uri="http://purl.org/dc/elements/1.1/"/>
    <ds:schemaRef ds:uri="http://schemas.microsoft.com/office/infopath/2007/PartnerControls"/>
    <ds:schemaRef ds:uri="9efee582-7a70-4359-ab6b-5708dbb27fd8"/>
    <ds:schemaRef ds:uri="http://schemas.microsoft.com/office/2006/metadata/properties"/>
    <ds:schemaRef ds:uri="http://purl.org/dc/terms/"/>
    <ds:schemaRef ds:uri="42754ba9-8da0-43a0-b55c-df87d201a642"/>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B7C1B48C-00D1-4F70-8BC5-E38EAAF007E0}">
  <ds:schemaRefs>
    <ds:schemaRef ds:uri="http://schemas.microsoft.com/sharepoint/v3/contenttype/forms"/>
  </ds:schemaRefs>
</ds:datastoreItem>
</file>

<file path=docMetadata/LabelInfo.xml><?xml version="1.0" encoding="utf-8"?>
<clbl:labelList xmlns:clbl="http://schemas.microsoft.com/office/2020/mipLabelMetadata">
  <clbl:label id="{76a2ae5a-9f00-4f6b-95ed-5d33d77c4d61}" enabled="0" method="" siteId="{76a2ae5a-9f00-4f6b-95ed-5d33d77c4d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Work Order Attributes List</vt:lpstr>
      <vt:lpstr>WO-Tree</vt:lpstr>
      <vt:lpstr>WO-RepairOrderHeader Tree</vt:lpstr>
      <vt:lpstr>WO-JobSegment Tree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Giancarlo Raverdino</dc:creator>
  <cp:keywords/>
  <dc:description/>
  <cp:lastModifiedBy>S0098FC</cp:lastModifiedBy>
  <cp:revision/>
  <dcterms:created xsi:type="dcterms:W3CDTF">2022-12-30T09:50:58Z</dcterms:created>
  <dcterms:modified xsi:type="dcterms:W3CDTF">2025-09-25T20:05:48Z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0x010100AEB2A9F7017C9B4B986878731AE358CD</vt:lpwstr>
  </property>
  <property fmtid="{D5CDD505-2E9C-101B-9397-08002B2CF9AE}" pid="3" name="MSIP_Label_7feb0fb4-c8a5-4461-a7eb-fddbf6a063ea_Enabled">
    <vt:lpwstr>true</vt:lpwstr>
  </property>
  <property fmtid="{D5CDD505-2E9C-101B-9397-08002B2CF9AE}" pid="4" name="MSIP_Label_7feb0fb4-c8a5-4461-a7eb-fddbf6a063ea_SetDate">
    <vt:lpwstr>2025-09-16T15:54:30Z</vt:lpwstr>
  </property>
  <property fmtid="{D5CDD505-2E9C-101B-9397-08002B2CF9AE}" pid="5" name="MSIP_Label_7feb0fb4-c8a5-4461-a7eb-fddbf6a063ea_Method">
    <vt:lpwstr>Standard</vt:lpwstr>
  </property>
  <property fmtid="{D5CDD505-2E9C-101B-9397-08002B2CF9AE}" pid="6" name="MSIP_Label_7feb0fb4-c8a5-4461-a7eb-fddbf6a063ea_Name">
    <vt:lpwstr>General Business</vt:lpwstr>
  </property>
  <property fmtid="{D5CDD505-2E9C-101B-9397-08002B2CF9AE}" pid="7" name="MSIP_Label_7feb0fb4-c8a5-4461-a7eb-fddbf6a063ea_SiteId">
    <vt:lpwstr>79310fb0-d39b-486b-b77b-25f3e0c82a0e</vt:lpwstr>
  </property>
  <property fmtid="{D5CDD505-2E9C-101B-9397-08002B2CF9AE}" pid="8" name="MSIP_Label_7feb0fb4-c8a5-4461-a7eb-fddbf6a063ea_ActionId">
    <vt:lpwstr>d0a9b561-6bef-4681-a19f-c5b5a82add4e</vt:lpwstr>
  </property>
  <property fmtid="{D5CDD505-2E9C-101B-9397-08002B2CF9AE}" pid="9" name="MSIP_Label_7feb0fb4-c8a5-4461-a7eb-fddbf6a063ea_ContentBits">
    <vt:lpwstr>1</vt:lpwstr>
  </property>
  <property fmtid="{D5CDD505-2E9C-101B-9397-08002B2CF9AE}" pid="10" name="MSIP_Label_7feb0fb4-c8a5-4461-a7eb-fddbf6a063ea_Tag">
    <vt:lpwstr>10, 3, 0, 1</vt:lpwstr>
  </property>
</Properties>
</file>